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autoCompressPictures="0"/>
  <mc:AlternateContent xmlns:mc="http://schemas.openxmlformats.org/markup-compatibility/2006">
    <mc:Choice Requires="x15">
      <x15ac:absPath xmlns:x15ac="http://schemas.microsoft.com/office/spreadsheetml/2010/11/ac" url="C:\Users\sgoldfrank\Desktop\EOIs\"/>
    </mc:Choice>
  </mc:AlternateContent>
  <xr:revisionPtr revIDLastSave="0" documentId="13_ncr:1_{6DC1E444-4B8F-464E-8495-3906C169422A}" xr6:coauthVersionLast="41" xr6:coauthVersionMax="41" xr10:uidLastSave="{00000000-0000-0000-0000-000000000000}"/>
  <bookViews>
    <workbookView xWindow="28680" yWindow="-120" windowWidth="29040" windowHeight="15840" activeTab="2" xr2:uid="{00000000-000D-0000-FFFF-FFFF00000000}"/>
  </bookViews>
  <sheets>
    <sheet name="Summary Budget - Сводный бюджет" sheetId="11" r:id="rId1"/>
    <sheet name="Detailed Budget - Детальный бюд" sheetId="7" r:id="rId2"/>
    <sheet name="Activities - Мероприятия" sheetId="13" r:id="rId3"/>
  </sheets>
  <externalReferences>
    <externalReference r:id="rId4"/>
    <externalReference r:id="rId5"/>
  </externalReferences>
  <definedNames>
    <definedName name="_Fill" hidden="1">#REF!</definedName>
    <definedName name="_Key1" hidden="1">#REF!</definedName>
    <definedName name="_Order1" hidden="1">0</definedName>
    <definedName name="_Sort" hidden="1">#REF!</definedName>
    <definedName name="bhut" hidden="1">#REF!</definedName>
    <definedName name="CO_SCR">'[1]SC Estimate'!$C$15</definedName>
    <definedName name="Country_Name">[1]Detailed!$B$6</definedName>
    <definedName name="CPA_Rate">[1]Detailed!$B$3</definedName>
    <definedName name="Fee">[1]Detailed!$D$931</definedName>
    <definedName name="Fringe_Rate">[1]Detailed!$B$2</definedName>
    <definedName name="Funder">[1]Detailed!$A$11</definedName>
    <definedName name="FXR">[1]Detailed!$B$7</definedName>
    <definedName name="GA_Rate">[1]Detailed!$B$4</definedName>
    <definedName name="Gratuity" hidden="1">[2]Payledger!#REF!</definedName>
    <definedName name="Gratuitynew" hidden="1">[2]Payledger!#REF!</definedName>
    <definedName name="PoP">[1]Detailed!$A$13</definedName>
    <definedName name="_xlnm.Print_Area" localSheetId="2">'Activities - Мероприятия'!$A$1:$G$83</definedName>
    <definedName name="_xlnm.Print_Area" localSheetId="1">'Detailed Budget - Детальный бюд'!$A$1:$O$89</definedName>
    <definedName name="_xlnm.Print_Area" localSheetId="0">'Summary Budget - Сводный бюджет'!$A$1:$M$29</definedName>
    <definedName name="_xlnm.Print_Titles" localSheetId="2">'Activities - Мероприятия'!$1:$2</definedName>
    <definedName name="Project_Title">[1]Detailed!$A$10</definedName>
    <definedName name="rfa" hidden="1">{"Yr1",#N/A,FALSE,"Budget Detail";"Yr2",#N/A,FALSE,"Budget Detail";"Yr3",#N/A,FALSE,"Budget Detail";"Yr4",#N/A,FALSE,"Budget Detail";"Yr5",#N/A,FALSE,"Budget Detail";"Total",#N/A,FALSE,"Budget Detail"}</definedName>
    <definedName name="RFARFP_No">[1]Detailed!$A$12</definedName>
    <definedName name="RO_SCR">'[1]SC Estimate'!$C$23</definedName>
    <definedName name="SSM_Rate">[1]Detailed!$B$5</definedName>
    <definedName name="wrn.cdra._.Total._.budget.2" hidden="1">{"Yr1",#N/A,FALSE,"Budget Detail";"Yr2",#N/A,FALSE,"Budget Detail";"Yr3",#N/A,FALSE,"Budget Detail";"Yr4",#N/A,FALSE,"Budget Detail";"Yr5",#N/A,FALSE,"Budget Detail";"Total",#N/A,FALSE,"Budget Detail"}</definedName>
    <definedName name="wrn.cdra._.total._.Budget.5" hidden="1">{"Yr1",#N/A,FALSE,"Budget Detail";"Yr2",#N/A,FALSE,"Budget Detail";"Yr3",#N/A,FALSE,"Budget Detail";"Yr4",#N/A,FALSE,"Budget Detail";"Yr5",#N/A,FALSE,"Budget Detail";"Total",#N/A,FALSE,"Budget Detail"}</definedName>
    <definedName name="wrn.CRDA._.Total._.Budget." hidden="1">{"Yr1",#N/A,FALSE,"Budget Detail";"Yr2",#N/A,FALSE,"Budget Detail";"Yr3",#N/A,FALSE,"Budget Detail";"Yr4",#N/A,FALSE,"Budget Detail";"Yr5",#N/A,FALSE,"Budget Detail";"Total",#N/A,FALSE,"Budget Detail"}</definedName>
    <definedName name="wrn.crda._.Total._.budget.1" hidden="1">{"Yr1",#N/A,FALSE,"Budget Detail";"Yr2",#N/A,FALSE,"Budget Detail";"Yr3",#N/A,FALSE,"Budget Detail";"Yr4",#N/A,FALSE,"Budget Detail";"Yr5",#N/A,FALSE,"Budget Detail";"Total",#N/A,FALSE,"Budget Detail"}</definedName>
    <definedName name="wrn.crda._.Total._.budget.3" hidden="1">{"Yr1",#N/A,FALSE,"Budget Detail";"Yr2",#N/A,FALSE,"Budget Detail";"Yr3",#N/A,FALSE,"Budget Detail";"Yr4",#N/A,FALSE,"Budget Detail";"Yr5",#N/A,FALSE,"Budget Detail";"Total",#N/A,FALSE,"Budget Detail"}</definedName>
    <definedName name="wrn.crda._.Total._.Budget.4" hidden="1">{"Yr1",#N/A,FALSE,"Budget Detail";"Yr2",#N/A,FALSE,"Budget Detail";"Yr3",#N/A,FALSE,"Budget Detail";"Yr4",#N/A,FALSE,"Budget Detail";"Yr5",#N/A,FALSE,"Budget Detail";"Total",#N/A,FALSE,"Budget Detail"}</definedName>
    <definedName name="Yr1Consult">[1]Detailed!$G$4</definedName>
    <definedName name="Yr1FI">[1]Detailed!$G$7</definedName>
    <definedName name="Yr1LocSal">[1]Detailed!$G$3</definedName>
    <definedName name="Yr1ODC">[1]Detailed!$G$6</definedName>
    <definedName name="Yr1Travel">[1]Detailed!$G$5</definedName>
    <definedName name="Yr1USPay">[1]Detailed!$G$2</definedName>
    <definedName name="Yr2Consult">[1]Detailed!$H$4</definedName>
    <definedName name="Yr2FI">[1]Detailed!$H$7</definedName>
    <definedName name="Yr2LocSal">[1]Detailed!$H$3</definedName>
    <definedName name="Yr2ODC">[1]Detailed!$H$6</definedName>
    <definedName name="Yr2Travel">[1]Detailed!$H$5</definedName>
    <definedName name="Yr2USPay">[1]Detailed!$H$2</definedName>
    <definedName name="Yr3Consult">[1]Detailed!$I$4</definedName>
    <definedName name="Yr3FI">[1]Detailed!$I$7</definedName>
    <definedName name="Yr3LocSal">[1]Detailed!$I$3</definedName>
    <definedName name="Yr3ODC">[1]Detailed!$I$6</definedName>
    <definedName name="Yr3Travel">[1]Detailed!$I$5</definedName>
    <definedName name="Yr3USPay">[1]Detailed!$I$2</definedName>
    <definedName name="Yr4Consult">[1]Detailed!$J$4</definedName>
    <definedName name="Yr4FI">[1]Detailed!$J$7</definedName>
    <definedName name="Yr4LocSal">[1]Detailed!$J$3</definedName>
    <definedName name="Yr4ODC">[1]Detailed!$J$6</definedName>
    <definedName name="Yr4Travel">[1]Detailed!$J$5</definedName>
    <definedName name="Yr4USPay">[1]Detailed!$J$2</definedName>
    <definedName name="Yr5Consult">[1]Detailed!$K$4</definedName>
    <definedName name="Yr5FI">[1]Detailed!$K$7</definedName>
    <definedName name="Yr5LocSal">[1]Detailed!$K$3</definedName>
    <definedName name="Yr5ODC">[1]Detailed!$K$6</definedName>
    <definedName name="Yr5Travel">[1]Detailed!$K$5</definedName>
    <definedName name="Yr5USPay">[1]Detailed!$K$2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11" l="1"/>
  <c r="K4" i="11"/>
  <c r="K3" i="11"/>
  <c r="M27" i="7" l="1"/>
  <c r="K27" i="7"/>
  <c r="I27" i="7"/>
  <c r="M26" i="7"/>
  <c r="K26" i="7"/>
  <c r="I26" i="7"/>
  <c r="M25" i="7"/>
  <c r="K25" i="7"/>
  <c r="K28" i="7" s="1"/>
  <c r="G14" i="11" s="1"/>
  <c r="I25" i="7"/>
  <c r="M28" i="11"/>
  <c r="I8" i="11"/>
  <c r="I9" i="11"/>
  <c r="G8" i="11"/>
  <c r="G9" i="11"/>
  <c r="E8" i="11"/>
  <c r="M28" i="7" l="1"/>
  <c r="I14" i="11" s="1"/>
  <c r="O27" i="7"/>
  <c r="O26" i="7"/>
  <c r="O25" i="7"/>
  <c r="O28" i="7" s="1"/>
  <c r="K14" i="11" s="1"/>
  <c r="I28" i="7"/>
  <c r="E14" i="11" s="1"/>
  <c r="I11" i="7"/>
  <c r="K11" i="7"/>
  <c r="M11" i="7"/>
  <c r="I12" i="7"/>
  <c r="K12" i="7"/>
  <c r="M12" i="7"/>
  <c r="O12" i="7"/>
  <c r="I13" i="7"/>
  <c r="K13" i="7"/>
  <c r="M13" i="7"/>
  <c r="I14" i="7"/>
  <c r="K14" i="7"/>
  <c r="M14" i="7"/>
  <c r="I15" i="7"/>
  <c r="K15" i="7"/>
  <c r="M15" i="7"/>
  <c r="I16" i="7"/>
  <c r="K16" i="7"/>
  <c r="M16" i="7"/>
  <c r="I17" i="7"/>
  <c r="K17" i="7"/>
  <c r="M17" i="7"/>
  <c r="I18" i="7"/>
  <c r="K18" i="7"/>
  <c r="M18" i="7"/>
  <c r="I19" i="7"/>
  <c r="K19" i="7"/>
  <c r="M19" i="7"/>
  <c r="I20" i="7"/>
  <c r="K20" i="7"/>
  <c r="M20" i="7"/>
  <c r="I21" i="7"/>
  <c r="K21" i="7"/>
  <c r="M21" i="7"/>
  <c r="I31" i="7"/>
  <c r="K31" i="7"/>
  <c r="M31" i="7"/>
  <c r="I32" i="7"/>
  <c r="K32" i="7"/>
  <c r="M32" i="7"/>
  <c r="I33" i="7"/>
  <c r="K33" i="7"/>
  <c r="M33" i="7"/>
  <c r="M34" i="7" s="1"/>
  <c r="I16" i="11" s="1"/>
  <c r="I37" i="7"/>
  <c r="K37" i="7"/>
  <c r="M37" i="7"/>
  <c r="I38" i="7"/>
  <c r="K38" i="7"/>
  <c r="M38" i="7"/>
  <c r="I39" i="7"/>
  <c r="K39" i="7"/>
  <c r="M39" i="7"/>
  <c r="I40" i="7"/>
  <c r="K40" i="7"/>
  <c r="M40" i="7"/>
  <c r="I41" i="7"/>
  <c r="K41" i="7"/>
  <c r="M41" i="7"/>
  <c r="I42" i="7"/>
  <c r="K42" i="7"/>
  <c r="M42" i="7"/>
  <c r="I43" i="7"/>
  <c r="K43" i="7"/>
  <c r="M43" i="7"/>
  <c r="I44" i="7"/>
  <c r="K44" i="7"/>
  <c r="M44" i="7"/>
  <c r="H49" i="7"/>
  <c r="I49" i="7" s="1"/>
  <c r="K49" i="7"/>
  <c r="M49" i="7"/>
  <c r="H50" i="7"/>
  <c r="I50" i="7" s="1"/>
  <c r="K50" i="7"/>
  <c r="M50" i="7"/>
  <c r="H51" i="7"/>
  <c r="I51" i="7" s="1"/>
  <c r="K51" i="7"/>
  <c r="M51" i="7"/>
  <c r="H52" i="7"/>
  <c r="I52" i="7" s="1"/>
  <c r="K52" i="7"/>
  <c r="M52" i="7"/>
  <c r="H53" i="7"/>
  <c r="I53" i="7" s="1"/>
  <c r="K53" i="7"/>
  <c r="M53" i="7"/>
  <c r="H54" i="7"/>
  <c r="I54" i="7" s="1"/>
  <c r="K54" i="7"/>
  <c r="M54" i="7"/>
  <c r="H55" i="7"/>
  <c r="I55" i="7" s="1"/>
  <c r="K55" i="7"/>
  <c r="M55" i="7"/>
  <c r="H56" i="7"/>
  <c r="I56" i="7" s="1"/>
  <c r="K56" i="7"/>
  <c r="M56" i="7"/>
  <c r="H57" i="7"/>
  <c r="I57" i="7" s="1"/>
  <c r="K57" i="7"/>
  <c r="M57" i="7"/>
  <c r="H58" i="7"/>
  <c r="I58" i="7" s="1"/>
  <c r="K58" i="7"/>
  <c r="M58" i="7"/>
  <c r="H59" i="7"/>
  <c r="I59" i="7" s="1"/>
  <c r="K59" i="7"/>
  <c r="M59" i="7"/>
  <c r="I61" i="7"/>
  <c r="K61" i="7"/>
  <c r="M61" i="7"/>
  <c r="I62" i="7"/>
  <c r="K62" i="7"/>
  <c r="M62" i="7"/>
  <c r="I63" i="7"/>
  <c r="K63" i="7"/>
  <c r="M63" i="7"/>
  <c r="I64" i="7"/>
  <c r="K64" i="7"/>
  <c r="M64" i="7"/>
  <c r="F12" i="13"/>
  <c r="F13" i="13"/>
  <c r="F14" i="13"/>
  <c r="F15" i="13"/>
  <c r="F16" i="13"/>
  <c r="F17" i="13"/>
  <c r="F18" i="13"/>
  <c r="F28" i="13"/>
  <c r="F29" i="13"/>
  <c r="F30" i="13"/>
  <c r="F31" i="13"/>
  <c r="F32" i="13"/>
  <c r="F33" i="13"/>
  <c r="F34" i="13"/>
  <c r="F44" i="13"/>
  <c r="F45" i="13"/>
  <c r="F46" i="13"/>
  <c r="F47" i="13"/>
  <c r="F48" i="13"/>
  <c r="F49" i="13"/>
  <c r="F50" i="13"/>
  <c r="F60" i="13"/>
  <c r="F61" i="13"/>
  <c r="F62" i="13"/>
  <c r="F63" i="13"/>
  <c r="F64" i="13"/>
  <c r="F65" i="13"/>
  <c r="F66" i="13"/>
  <c r="F76" i="13"/>
  <c r="F77" i="13"/>
  <c r="F78" i="13"/>
  <c r="F79" i="13"/>
  <c r="F80" i="13"/>
  <c r="F81" i="13"/>
  <c r="F82" i="13"/>
  <c r="I71" i="7"/>
  <c r="K71" i="7"/>
  <c r="M71" i="7"/>
  <c r="K75" i="7"/>
  <c r="I75" i="7"/>
  <c r="K76" i="7"/>
  <c r="O76" i="7" s="1"/>
  <c r="I76" i="7"/>
  <c r="O83" i="7"/>
  <c r="O85" i="7" s="1"/>
  <c r="K24" i="11" s="1"/>
  <c r="O84" i="7"/>
  <c r="O87" i="7"/>
  <c r="K26" i="11" s="1"/>
  <c r="M75" i="7"/>
  <c r="M76" i="7"/>
  <c r="M85" i="7"/>
  <c r="I24" i="11" s="1"/>
  <c r="K85" i="7"/>
  <c r="G24" i="11" s="1"/>
  <c r="I85" i="7"/>
  <c r="E24" i="11" s="1"/>
  <c r="A28" i="11"/>
  <c r="I26" i="11"/>
  <c r="G26" i="11"/>
  <c r="E26" i="11"/>
  <c r="B26" i="11"/>
  <c r="B24" i="11"/>
  <c r="B22" i="11"/>
  <c r="B20" i="11"/>
  <c r="B18" i="11"/>
  <c r="B16" i="11"/>
  <c r="B14" i="11"/>
  <c r="B12" i="11"/>
  <c r="O82" i="7"/>
  <c r="O81" i="7"/>
  <c r="O80" i="7"/>
  <c r="D70" i="7"/>
  <c r="D69" i="7"/>
  <c r="D68" i="7"/>
  <c r="D67" i="7"/>
  <c r="D66" i="7"/>
  <c r="D3" i="11"/>
  <c r="D6" i="11"/>
  <c r="K9" i="11"/>
  <c r="O9" i="11" s="1"/>
  <c r="F19" i="13" l="1"/>
  <c r="F66" i="7" s="1"/>
  <c r="O75" i="7"/>
  <c r="O18" i="7"/>
  <c r="F83" i="13"/>
  <c r="F70" i="7" s="1"/>
  <c r="I70" i="7" s="1"/>
  <c r="O61" i="7"/>
  <c r="O24" i="11"/>
  <c r="O77" i="7"/>
  <c r="K22" i="11" s="1"/>
  <c r="M22" i="7"/>
  <c r="I12" i="11" s="1"/>
  <c r="O20" i="7"/>
  <c r="O26" i="11"/>
  <c r="K77" i="7"/>
  <c r="G22" i="11" s="1"/>
  <c r="F51" i="13"/>
  <c r="F68" i="7" s="1"/>
  <c r="M68" i="7" s="1"/>
  <c r="O52" i="7"/>
  <c r="O44" i="7"/>
  <c r="O40" i="7"/>
  <c r="M45" i="7"/>
  <c r="I18" i="11" s="1"/>
  <c r="K45" i="7"/>
  <c r="G18" i="11" s="1"/>
  <c r="O14" i="11"/>
  <c r="O62" i="7"/>
  <c r="F35" i="13"/>
  <c r="F67" i="7" s="1"/>
  <c r="I67" i="7" s="1"/>
  <c r="O59" i="7"/>
  <c r="O55" i="7"/>
  <c r="I77" i="7"/>
  <c r="E22" i="11" s="1"/>
  <c r="O63" i="7"/>
  <c r="O41" i="7"/>
  <c r="O11" i="7"/>
  <c r="M77" i="7"/>
  <c r="I22" i="11" s="1"/>
  <c r="O71" i="7"/>
  <c r="O64" i="7"/>
  <c r="O56" i="7"/>
  <c r="O42" i="7"/>
  <c r="O38" i="7"/>
  <c r="O17" i="7"/>
  <c r="O13" i="7"/>
  <c r="O43" i="7"/>
  <c r="O39" i="7"/>
  <c r="O32" i="7"/>
  <c r="O14" i="7"/>
  <c r="K68" i="7"/>
  <c r="O16" i="7"/>
  <c r="O21" i="7"/>
  <c r="O19" i="7"/>
  <c r="O15" i="7"/>
  <c r="O51" i="7"/>
  <c r="K70" i="7"/>
  <c r="M70" i="7"/>
  <c r="K67" i="7"/>
  <c r="I66" i="7"/>
  <c r="K66" i="7"/>
  <c r="M66" i="7"/>
  <c r="O58" i="7"/>
  <c r="O57" i="7"/>
  <c r="I45" i="7"/>
  <c r="E18" i="11" s="1"/>
  <c r="O33" i="7"/>
  <c r="I22" i="7"/>
  <c r="O54" i="7"/>
  <c r="O53" i="7"/>
  <c r="O37" i="7"/>
  <c r="K34" i="7"/>
  <c r="G16" i="11" s="1"/>
  <c r="K22" i="7"/>
  <c r="F67" i="13"/>
  <c r="F69" i="7" s="1"/>
  <c r="O50" i="7"/>
  <c r="O49" i="7"/>
  <c r="I34" i="7"/>
  <c r="E16" i="11" s="1"/>
  <c r="O31" i="7"/>
  <c r="I68" i="7" l="1"/>
  <c r="O68" i="7" s="1"/>
  <c r="O45" i="7"/>
  <c r="K18" i="11" s="1"/>
  <c r="O34" i="7"/>
  <c r="K16" i="11" s="1"/>
  <c r="K89" i="7"/>
  <c r="M67" i="7"/>
  <c r="O67" i="7" s="1"/>
  <c r="O22" i="11"/>
  <c r="O22" i="7"/>
  <c r="K12" i="11"/>
  <c r="O12" i="11" s="1"/>
  <c r="E12" i="11"/>
  <c r="K69" i="7"/>
  <c r="K72" i="7" s="1"/>
  <c r="G20" i="11" s="1"/>
  <c r="M69" i="7"/>
  <c r="I69" i="7"/>
  <c r="I72" i="7" s="1"/>
  <c r="E20" i="11" s="1"/>
  <c r="G12" i="11"/>
  <c r="O66" i="7"/>
  <c r="O70" i="7"/>
  <c r="O28" i="11" l="1"/>
  <c r="O16" i="11"/>
  <c r="I89" i="7"/>
  <c r="E28" i="11" s="1"/>
  <c r="M72" i="7"/>
  <c r="M89" i="7" s="1"/>
  <c r="O18" i="11"/>
  <c r="I20" i="11"/>
  <c r="I28" i="11"/>
  <c r="O69" i="7"/>
  <c r="O72" i="7" s="1"/>
  <c r="K20" i="11" s="1"/>
  <c r="G28" i="11"/>
  <c r="O20" i="11" l="1"/>
  <c r="O89" i="7"/>
  <c r="K2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Elisabeth Cruz</author>
  </authors>
  <commentList>
    <comment ref="F66" authorId="0" shapeId="0" xr:uid="{00000000-0006-0000-0100-000001000000}">
      <text>
        <r>
          <rPr>
            <b/>
            <sz val="9"/>
            <color indexed="81"/>
            <rFont val="Tahoma"/>
            <family val="2"/>
          </rPr>
          <t>Elisabeth Cruz:</t>
        </r>
        <r>
          <rPr>
            <sz val="9"/>
            <color indexed="81"/>
            <rFont val="Tahoma"/>
            <family val="2"/>
          </rPr>
          <t xml:space="preserve">
Use the Activities tab to provide details of each activity</t>
        </r>
      </text>
    </comment>
    <comment ref="G66" authorId="0" shapeId="0" xr:uid="{00000000-0006-0000-0100-000002000000}">
      <text>
        <r>
          <rPr>
            <b/>
            <sz val="9"/>
            <color indexed="81"/>
            <rFont val="Tahoma"/>
            <family val="2"/>
          </rPr>
          <t>Elisabeth Cruz:</t>
        </r>
        <r>
          <rPr>
            <sz val="9"/>
            <color indexed="81"/>
            <rFont val="Tahoma"/>
            <family val="2"/>
          </rPr>
          <t xml:space="preserve">
Training = trng
Meeting = mtg
Workshop = wksp
Conference = conf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Alejandra Santillan</author>
  </authors>
  <commentList>
    <comment ref="B5" authorId="0" shapeId="0" xr:uid="{00000000-0006-0000-0200-000001000000}">
      <text>
        <r>
          <rPr>
            <b/>
            <sz val="8"/>
            <color indexed="81"/>
            <rFont val="Tahoma"/>
            <family val="2"/>
          </rPr>
          <t>Alejandra Santillan:</t>
        </r>
        <r>
          <rPr>
            <sz val="8"/>
            <color indexed="81"/>
            <rFont val="Tahoma"/>
            <family val="2"/>
          </rPr>
          <t xml:space="preserve">
Please feel free to modify/delete as needed.
Please be sure to edit font to ensure that all items are in black font, and please delete or hide any emplty rows in this document.
Please delete any guidance such as this box, etc.
Thanks!
Пожалуйста, не стесняйтесь изменять / удалять по мере необходимости.
Обязательно измените шрифт, чтобы все элементы были черным, и удалите или скройте все пустые строки в этом документе.
Пожалуйста, удалите все инструкции, такие как это поле и т. Д.
Спасибо!
</t>
        </r>
      </text>
    </comment>
  </commentList>
</comments>
</file>

<file path=xl/sharedStrings.xml><?xml version="1.0" encoding="utf-8"?>
<sst xmlns="http://schemas.openxmlformats.org/spreadsheetml/2006/main" count="283" uniqueCount="127">
  <si>
    <t>Office Expenses</t>
  </si>
  <si>
    <t>1.</t>
  </si>
  <si>
    <t>Mo. Sal</t>
  </si>
  <si>
    <t>% time</t>
  </si>
  <si>
    <t>[List Position Title]</t>
  </si>
  <si>
    <t>Subtotal Salary</t>
  </si>
  <si>
    <t>2.</t>
  </si>
  <si>
    <t>[@ XX.XX%]</t>
  </si>
  <si>
    <t>3.</t>
  </si>
  <si>
    <t>4.</t>
  </si>
  <si>
    <t>[provide description]</t>
  </si>
  <si>
    <t>[provide description etc.]</t>
  </si>
  <si>
    <t>Subtotal Equipment</t>
  </si>
  <si>
    <t>5.</t>
  </si>
  <si>
    <t>Local Transport</t>
  </si>
  <si>
    <t>Per Diem</t>
  </si>
  <si>
    <t>Transportation</t>
  </si>
  <si>
    <t>International:</t>
  </si>
  <si>
    <t>LIST EACH LOCATION SEPARATELY</t>
  </si>
  <si>
    <t>Per Diem:</t>
  </si>
  <si>
    <t># days per location</t>
  </si>
  <si>
    <t>Amount</t>
  </si>
  <si>
    <t>Airfare:</t>
  </si>
  <si>
    <t># of trips per destination</t>
  </si>
  <si>
    <t>Subtotal Travel</t>
  </si>
  <si>
    <t>6.</t>
  </si>
  <si>
    <t>Cost/mo</t>
  </si>
  <si>
    <t>Bank Fees</t>
  </si>
  <si>
    <t>[Describe/list other items as needed]</t>
  </si>
  <si>
    <t>7.</t>
  </si>
  <si>
    <t>Subtotal ODCs</t>
  </si>
  <si>
    <t>8.</t>
  </si>
  <si>
    <t>Currency:</t>
  </si>
  <si>
    <t>[add columns for additional years as necessary]</t>
  </si>
  <si>
    <t>Life of Project</t>
  </si>
  <si>
    <t>Misc. (visas, passports, shots, etc.)</t>
  </si>
  <si>
    <t>Current Obligation</t>
  </si>
  <si>
    <t>Subawardee:</t>
  </si>
  <si>
    <t>Subaward title:</t>
  </si>
  <si>
    <t>[Sub-Subawardee Names]</t>
  </si>
  <si>
    <t xml:space="preserve">ID No. </t>
  </si>
  <si>
    <t>Daily Rate</t>
  </si>
  <si>
    <t>[Consultant Scope]</t>
  </si>
  <si>
    <t>Subtotal Consultants</t>
  </si>
  <si>
    <t>Unit</t>
  </si>
  <si>
    <t>Unit Cost</t>
  </si>
  <si>
    <t>Subtotal Subawards</t>
  </si>
  <si>
    <t>Start Date:</t>
  </si>
  <si>
    <t>End Date:</t>
  </si>
  <si>
    <t>Title:</t>
  </si>
  <si>
    <t># of months</t>
  </si>
  <si>
    <t>Amount (local currency)</t>
  </si>
  <si>
    <t>Name</t>
  </si>
  <si>
    <t>Qty</t>
  </si>
  <si>
    <t>% to LINKAGES</t>
  </si>
  <si>
    <t>/mo</t>
  </si>
  <si>
    <t>Office Rent</t>
  </si>
  <si>
    <t>Office Utilities</t>
  </si>
  <si>
    <t>Office Supplies</t>
  </si>
  <si>
    <t>Communications</t>
  </si>
  <si>
    <t>Postage/Shipping</t>
  </si>
  <si>
    <t>Printing/Copying</t>
  </si>
  <si>
    <t>Security</t>
  </si>
  <si>
    <t>Vehicle Fuel</t>
  </si>
  <si>
    <t>Vehicle Maintenance</t>
  </si>
  <si>
    <t>Vehicle Insurance</t>
  </si>
  <si>
    <t>List</t>
  </si>
  <si>
    <t>/unit</t>
  </si>
  <si>
    <t>Unit cost</t>
  </si>
  <si>
    <t>Meetings/Workshops/Trainings</t>
  </si>
  <si>
    <t>/</t>
  </si>
  <si>
    <t>(1) Title/Purpose</t>
  </si>
  <si>
    <t xml:space="preserve">Dates of Meeting/Conference/Workshop: </t>
  </si>
  <si>
    <t>(MM/DD/YYYY-MM/DD/YYYY)</t>
  </si>
  <si>
    <t>Number of days of the Meeting/Conference/Workshop:</t>
  </si>
  <si>
    <t>Location of the Meeting/Conference/Workshop:</t>
  </si>
  <si>
    <t>Location</t>
  </si>
  <si>
    <t xml:space="preserve">Total number of Participants: </t>
  </si>
  <si>
    <t xml:space="preserve">Participants who must travel to attend: </t>
  </si>
  <si>
    <t>Cost</t>
  </si>
  <si>
    <t># of Participants</t>
  </si>
  <si>
    <t>Quantity</t>
  </si>
  <si>
    <t>Total</t>
  </si>
  <si>
    <t>Mode of transporation for travelers: Train</t>
  </si>
  <si>
    <t>Mode of transporation for travelers: Bus</t>
  </si>
  <si>
    <t>Accomodations for travelers (Qty = nights):</t>
  </si>
  <si>
    <t>Perdiem for travelers (Qty = days):</t>
  </si>
  <si>
    <t xml:space="preserve">Venue (Qty = days): </t>
  </si>
  <si>
    <t>Coffee/tea/snacks (if not included in the venue package) (Qty = days):</t>
  </si>
  <si>
    <t>Suplies for participants:</t>
  </si>
  <si>
    <t>Total cost of Meeting/Conference/Workshop:</t>
  </si>
  <si>
    <t>(2) Title/Purpose</t>
  </si>
  <si>
    <t>(3) Title/Purpose</t>
  </si>
  <si>
    <t>(4) Title/Purpose</t>
  </si>
  <si>
    <t>(5) Title/Purpose</t>
  </si>
  <si>
    <t>All costs should be in local currency</t>
  </si>
  <si>
    <t>/total</t>
  </si>
  <si>
    <t>Amount (Local)</t>
  </si>
  <si>
    <t>Equipment/ Supplies (expendable)</t>
  </si>
  <si>
    <t>Domestic (in-country):</t>
  </si>
  <si>
    <t>~Amount (USD)</t>
  </si>
  <si>
    <t>FY20</t>
  </si>
  <si>
    <t>FY21</t>
  </si>
  <si>
    <t>10/1/20-mm/dd/yy</t>
  </si>
  <si>
    <t>Subtotal Fringe Benefits</t>
  </si>
  <si>
    <t>{Description}</t>
  </si>
  <si>
    <t>Rate</t>
  </si>
  <si>
    <t>Unit/Base</t>
  </si>
  <si>
    <t>Exchange Rate US$1=</t>
  </si>
  <si>
    <t>08/01/2020 - 09/30/2020</t>
  </si>
  <si>
    <t>10/01/2020 - 9/30/2021</t>
  </si>
  <si>
    <t>08/10/2020 - 09/30/2021</t>
  </si>
  <si>
    <t>ATTACHMENT B: SUMMARY BUDGET / Сводный бюджет</t>
  </si>
  <si>
    <t>DETAILED BUDGET / Детальный бюджет</t>
  </si>
  <si>
    <t>SALARIES / ЗАРПЛАТА</t>
  </si>
  <si>
    <t>FRINGE BENEFITS / дополнительные льготы</t>
  </si>
  <si>
    <t>CONSULTANTS / КОНСУЛЬТАНТЫ</t>
  </si>
  <si>
    <t>TRAVEL/TRANSPORTATION / путешествие / ТРАНСПОРТ</t>
  </si>
  <si>
    <t>OTHER DIRECT COSTS / ДРУГИЕ ПРЯМЫЕ ЗАТРАТЫ</t>
  </si>
  <si>
    <t>NON-EXPENDABLE EQUIPMENT / ОБОРУДОВАНИЕ</t>
  </si>
  <si>
    <t xml:space="preserve">SUBAWARDS / субподрядов </t>
  </si>
  <si>
    <t>INDIRECT COSTS/G&amp;A / Косвенные расходы</t>
  </si>
  <si>
    <t>TOTAL PROJECT COSTS / 
ВСЕГО РАСХОДЫ НА ПРОЕКТ</t>
  </si>
  <si>
    <t>OTHER DIRECT COSTS: Meetings/Workshops/Trainings
ДРУГИЕ ПРЯМЫЕ ЗАТРАТЫ: Встречи / Семинары / Тренинги</t>
  </si>
  <si>
    <t>The blue/aqua color represents cells  where data needs to be entered or changed
Синий / аква-цвет обозначает ячейки, в которые необходимо ввести или изменить данные</t>
  </si>
  <si>
    <t xml:space="preserve"> - </t>
  </si>
  <si>
    <t>Meeting Targets and Maintaining Epidemic Control (EpiC)
ПРОЕКТ «ДОСТИЖЕНИЕ ЦЕЛЕЙ И ПОДДЕРЖАНИЕ ЭПИДЕМИЧЕСКОГО КОНТРОЛЯ» (EPIC)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</si>
</sst>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00"/>
    <numFmt numFmtId="167" formatCode="#,##0.0_);\(#,##0.0\)"/>
    <numFmt numFmtId="168" formatCode="&quot;$&quot;#,##0"/>
  </numFmts>
  <fonts count="5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name val="Arial"/>
      <family val="2"/>
    </font>
    <font>
      <sz val="10"/>
      <name val="Calibri"/>
      <family val="2"/>
      <scheme val="minor"/>
    </font>
    <font>
      <b/>
      <sz val="10"/>
      <name val="Calibri"/>
      <family val="2"/>
      <scheme val="minor"/>
    </font>
    <font>
      <sz val="8"/>
      <color indexed="12"/>
      <name val="Calibri"/>
      <family val="2"/>
      <scheme val="minor"/>
    </font>
    <font>
      <sz val="8"/>
      <name val="Calibri"/>
      <family val="2"/>
      <scheme val="minor"/>
    </font>
    <font>
      <b/>
      <sz val="11"/>
      <name val="Calibri"/>
      <family val="2"/>
      <scheme val="minor"/>
    </font>
    <font>
      <sz val="11"/>
      <name val="Calibri"/>
      <family val="2"/>
      <scheme val="minor"/>
    </font>
    <font>
      <sz val="11"/>
      <color indexed="12"/>
      <name val="Calibri"/>
      <family val="2"/>
      <scheme val="minor"/>
    </font>
    <font>
      <b/>
      <sz val="14"/>
      <name val="Calibri"/>
      <family val="2"/>
      <scheme val="minor"/>
    </font>
    <font>
      <b/>
      <sz val="12"/>
      <name val="Calibri"/>
      <family val="2"/>
      <scheme val="minor"/>
    </font>
    <font>
      <sz val="9"/>
      <name val="Calibri"/>
      <family val="2"/>
      <scheme val="minor"/>
    </font>
    <font>
      <b/>
      <sz val="9"/>
      <color indexed="81"/>
      <name val="Tahoma"/>
      <family val="2"/>
    </font>
    <font>
      <sz val="9"/>
      <color indexed="81"/>
      <name val="Tahoma"/>
      <family val="2"/>
    </font>
    <font>
      <b/>
      <sz val="16"/>
      <name val="Calibri"/>
      <family val="2"/>
      <scheme val="minor"/>
    </font>
    <font>
      <b/>
      <sz val="14"/>
      <color theme="1"/>
      <name val="Calibri"/>
      <family val="2"/>
      <scheme val="minor"/>
    </font>
    <font>
      <b/>
      <sz val="12"/>
      <color rgb="FF00CCFF"/>
      <name val="Calibri"/>
      <family val="2"/>
      <scheme val="minor"/>
    </font>
    <font>
      <sz val="11"/>
      <color rgb="FF00CCFF"/>
      <name val="Calibri"/>
      <family val="2"/>
      <scheme val="minor"/>
    </font>
    <font>
      <b/>
      <sz val="12"/>
      <color theme="1"/>
      <name val="Calibri"/>
      <family val="2"/>
      <scheme val="minor"/>
    </font>
    <font>
      <b/>
      <sz val="8"/>
      <color indexed="81"/>
      <name val="Tahoma"/>
      <family val="2"/>
    </font>
    <font>
      <sz val="8"/>
      <color indexed="81"/>
      <name val="Tahoma"/>
      <family val="2"/>
    </font>
    <font>
      <b/>
      <sz val="10"/>
      <color rgb="FFFF0000"/>
      <name val="Calibri"/>
      <family val="2"/>
      <scheme val="minor"/>
    </font>
    <font>
      <b/>
      <sz val="11"/>
      <color rgb="FFFF0000"/>
      <name val="Calibri"/>
      <family val="2"/>
      <scheme val="minor"/>
    </font>
    <font>
      <b/>
      <sz val="14"/>
      <color rgb="FFFF0000"/>
      <name val="Calibri"/>
      <family val="2"/>
      <scheme val="minor"/>
    </font>
    <font>
      <sz val="12"/>
      <name val="Calibri"/>
      <family val="2"/>
      <scheme val="minor"/>
    </font>
    <font>
      <b/>
      <sz val="11"/>
      <color theme="7"/>
      <name val="Calibri"/>
      <family val="2"/>
      <scheme val="minor"/>
    </font>
    <font>
      <sz val="11"/>
      <color theme="7"/>
      <name val="Calibri"/>
      <family val="2"/>
      <scheme val="minor"/>
    </font>
    <font>
      <u/>
      <sz val="10"/>
      <color theme="10"/>
      <name val="Arial"/>
      <family val="2"/>
    </font>
    <font>
      <u/>
      <sz val="10"/>
      <color theme="1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FCC"/>
        <bgColor indexed="64"/>
      </patternFill>
    </fill>
    <fill>
      <patternFill patternType="solid">
        <fgColor rgb="FFFFCCFF"/>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medium">
        <color auto="1"/>
      </left>
      <right/>
      <top/>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style="medium">
        <color auto="1"/>
      </top>
      <bottom style="thin">
        <color auto="1"/>
      </bottom>
      <diagonal/>
    </border>
    <border>
      <left style="thin">
        <color auto="1"/>
      </left>
      <right style="thin">
        <color auto="1"/>
      </right>
      <top/>
      <bottom style="medium">
        <color auto="1"/>
      </bottom>
      <diagonal/>
    </border>
  </borders>
  <cellStyleXfs count="5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25" fillId="0" borderId="0" applyFont="0" applyFill="0" applyBorder="0" applyAlignment="0" applyProtection="0"/>
    <xf numFmtId="44" fontId="3"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3" fillId="23" borderId="7" applyNumberFormat="0" applyFont="0" applyAlignment="0" applyProtection="0"/>
    <xf numFmtId="0" fontId="20" fillId="20" borderId="8" applyNumberFormat="0" applyAlignment="0" applyProtection="0"/>
    <xf numFmtId="9" fontId="3"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cellStyleXfs>
  <cellXfs count="318">
    <xf numFmtId="0" fontId="0" fillId="0" borderId="0" xfId="0"/>
    <xf numFmtId="0" fontId="26" fillId="0" borderId="0" xfId="0" applyFont="1"/>
    <xf numFmtId="0" fontId="27" fillId="0" borderId="0" xfId="0" applyFont="1" applyFill="1" applyBorder="1" applyAlignment="1">
      <alignment horizontal="left"/>
    </xf>
    <xf numFmtId="0" fontId="27" fillId="0" borderId="0" xfId="0" applyFont="1" applyBorder="1" applyAlignment="1">
      <alignment horizontal="left"/>
    </xf>
    <xf numFmtId="0" fontId="26" fillId="0" borderId="0" xfId="0" applyFont="1" applyBorder="1" applyAlignment="1">
      <alignment horizontal="center"/>
    </xf>
    <xf numFmtId="0" fontId="27" fillId="0" borderId="0" xfId="0" applyFont="1" applyFill="1"/>
    <xf numFmtId="0" fontId="28" fillId="0" borderId="0" xfId="0" applyFont="1"/>
    <xf numFmtId="0" fontId="26" fillId="0" borderId="0" xfId="0" applyFont="1" applyBorder="1"/>
    <xf numFmtId="49" fontId="27" fillId="0" borderId="0" xfId="0" applyNumberFormat="1" applyFont="1" applyAlignment="1">
      <alignment horizontal="center"/>
    </xf>
    <xf numFmtId="0" fontId="27" fillId="0" borderId="0" xfId="0" applyFont="1" applyAlignment="1">
      <alignment horizontal="center"/>
    </xf>
    <xf numFmtId="0" fontId="26" fillId="0" borderId="0" xfId="0" applyFont="1" applyAlignment="1">
      <alignment horizontal="center"/>
    </xf>
    <xf numFmtId="0" fontId="27" fillId="0" borderId="24" xfId="0" applyFont="1" applyBorder="1" applyAlignment="1">
      <alignment horizontal="center" wrapText="1"/>
    </xf>
    <xf numFmtId="0" fontId="27" fillId="0" borderId="0" xfId="0" applyFont="1" applyBorder="1" applyAlignment="1">
      <alignment horizontal="center" wrapText="1"/>
    </xf>
    <xf numFmtId="49" fontId="27" fillId="0" borderId="10" xfId="0" applyNumberFormat="1" applyFont="1" applyBorder="1" applyAlignment="1">
      <alignment horizontal="center" vertical="center"/>
    </xf>
    <xf numFmtId="0" fontId="27" fillId="0" borderId="11" xfId="0" applyFont="1" applyBorder="1" applyAlignment="1">
      <alignment vertical="center"/>
    </xf>
    <xf numFmtId="0" fontId="26" fillId="0" borderId="11" xfId="0" applyFont="1" applyBorder="1" applyAlignment="1">
      <alignment vertical="center"/>
    </xf>
    <xf numFmtId="0" fontId="26" fillId="0" borderId="12" xfId="0" applyFont="1" applyBorder="1" applyAlignment="1">
      <alignment vertical="center"/>
    </xf>
    <xf numFmtId="0" fontId="29" fillId="0" borderId="13" xfId="0" applyFont="1" applyBorder="1" applyAlignment="1">
      <alignment horizontal="center" vertical="center"/>
    </xf>
    <xf numFmtId="0" fontId="26" fillId="0" borderId="23" xfId="0" applyFont="1" applyBorder="1" applyAlignment="1">
      <alignment horizontal="center"/>
    </xf>
    <xf numFmtId="0" fontId="26" fillId="0" borderId="12" xfId="0" applyFont="1" applyBorder="1"/>
    <xf numFmtId="0" fontId="26" fillId="0" borderId="26" xfId="0" applyFont="1" applyBorder="1"/>
    <xf numFmtId="43" fontId="26" fillId="0" borderId="0" xfId="28" applyFont="1" applyBorder="1"/>
    <xf numFmtId="164" fontId="26" fillId="0" borderId="13" xfId="28" applyNumberFormat="1" applyFont="1" applyBorder="1"/>
    <xf numFmtId="0" fontId="27" fillId="0" borderId="20" xfId="0" applyFont="1" applyBorder="1"/>
    <xf numFmtId="49" fontId="27" fillId="0" borderId="26" xfId="0" applyNumberFormat="1" applyFont="1" applyBorder="1" applyAlignment="1">
      <alignment horizontal="center"/>
    </xf>
    <xf numFmtId="0" fontId="27" fillId="0" borderId="14" xfId="0" applyFont="1" applyBorder="1"/>
    <xf numFmtId="0" fontId="26" fillId="0" borderId="14" xfId="0" applyFont="1" applyBorder="1"/>
    <xf numFmtId="0" fontId="26" fillId="25" borderId="26" xfId="0" applyFont="1" applyFill="1" applyBorder="1"/>
    <xf numFmtId="0" fontId="26" fillId="25" borderId="14" xfId="0" applyFont="1" applyFill="1" applyBorder="1"/>
    <xf numFmtId="0" fontId="27" fillId="0" borderId="0" xfId="0" applyFont="1"/>
    <xf numFmtId="164" fontId="26" fillId="0" borderId="0" xfId="28" applyNumberFormat="1" applyFont="1"/>
    <xf numFmtId="43" fontId="26" fillId="0" borderId="0" xfId="28" applyFont="1"/>
    <xf numFmtId="0" fontId="26" fillId="0" borderId="11" xfId="0" applyFont="1" applyBorder="1"/>
    <xf numFmtId="165" fontId="26" fillId="0" borderId="0" xfId="31" applyNumberFormat="1" applyFont="1"/>
    <xf numFmtId="0" fontId="26" fillId="0" borderId="27" xfId="0" applyFont="1" applyBorder="1"/>
    <xf numFmtId="164" fontId="26" fillId="0" borderId="25" xfId="28" applyNumberFormat="1" applyFont="1" applyBorder="1"/>
    <xf numFmtId="0" fontId="27" fillId="0" borderId="15" xfId="0" applyFont="1" applyBorder="1"/>
    <xf numFmtId="0" fontId="27" fillId="0" borderId="12" xfId="0" applyFont="1" applyBorder="1" applyAlignment="1">
      <alignment vertical="center"/>
    </xf>
    <xf numFmtId="0" fontId="29" fillId="0" borderId="10" xfId="0" applyFont="1" applyBorder="1" applyAlignment="1">
      <alignment horizontal="center" vertical="center" wrapText="1"/>
    </xf>
    <xf numFmtId="0" fontId="26" fillId="0" borderId="28" xfId="0" applyFont="1" applyBorder="1"/>
    <xf numFmtId="0" fontId="27" fillId="0" borderId="0" xfId="0" applyFont="1" applyBorder="1"/>
    <xf numFmtId="0" fontId="26" fillId="0" borderId="29" xfId="0" applyFont="1" applyBorder="1"/>
    <xf numFmtId="0" fontId="26" fillId="0" borderId="30" xfId="0" applyFont="1" applyBorder="1"/>
    <xf numFmtId="0" fontId="26" fillId="0" borderId="10" xfId="0" applyFont="1" applyBorder="1" applyAlignment="1">
      <alignment vertical="center"/>
    </xf>
    <xf numFmtId="0" fontId="26" fillId="0" borderId="0" xfId="0" applyFont="1" applyAlignment="1">
      <alignment vertical="center"/>
    </xf>
    <xf numFmtId="0" fontId="27" fillId="0" borderId="31" xfId="0" applyFont="1" applyBorder="1"/>
    <xf numFmtId="0" fontId="26" fillId="0" borderId="10" xfId="0" applyFont="1" applyBorder="1"/>
    <xf numFmtId="49" fontId="27" fillId="0" borderId="0" xfId="0" applyNumberFormat="1" applyFont="1" applyBorder="1" applyAlignment="1">
      <alignment horizontal="center" vertical="center"/>
    </xf>
    <xf numFmtId="0" fontId="27" fillId="0" borderId="0" xfId="0" applyFont="1" applyBorder="1" applyAlignment="1">
      <alignment vertical="center"/>
    </xf>
    <xf numFmtId="0" fontId="26" fillId="0" borderId="0" xfId="0" applyFont="1" applyBorder="1" applyAlignment="1">
      <alignment vertical="center"/>
    </xf>
    <xf numFmtId="164" fontId="26" fillId="0" borderId="0" xfId="28" applyNumberFormat="1" applyFont="1" applyBorder="1"/>
    <xf numFmtId="164" fontId="26" fillId="0" borderId="25" xfId="28" applyNumberFormat="1" applyFont="1" applyFill="1" applyBorder="1"/>
    <xf numFmtId="164" fontId="26" fillId="0" borderId="14" xfId="28" applyNumberFormat="1" applyFont="1" applyBorder="1"/>
    <xf numFmtId="164" fontId="26" fillId="0" borderId="0" xfId="28" applyNumberFormat="1" applyFont="1" applyAlignment="1">
      <alignment vertical="center"/>
    </xf>
    <xf numFmtId="164" fontId="26" fillId="0" borderId="0" xfId="28" applyNumberFormat="1" applyFont="1" applyBorder="1" applyAlignment="1">
      <alignment vertical="center"/>
    </xf>
    <xf numFmtId="164" fontId="26" fillId="0" borderId="0" xfId="28" applyNumberFormat="1" applyFont="1" applyFill="1" applyBorder="1"/>
    <xf numFmtId="165" fontId="29" fillId="0" borderId="10" xfId="31" applyNumberFormat="1" applyFont="1" applyBorder="1" applyAlignment="1">
      <alignment vertical="center"/>
    </xf>
    <xf numFmtId="165" fontId="29" fillId="0" borderId="13" xfId="31" applyNumberFormat="1" applyFont="1" applyBorder="1" applyAlignment="1">
      <alignment vertical="center"/>
    </xf>
    <xf numFmtId="0" fontId="26" fillId="28" borderId="0" xfId="0" applyFont="1" applyFill="1"/>
    <xf numFmtId="0" fontId="26" fillId="28" borderId="0" xfId="0" applyFont="1" applyFill="1" applyAlignment="1">
      <alignment horizontal="center"/>
    </xf>
    <xf numFmtId="0" fontId="26" fillId="28" borderId="0" xfId="0" applyFont="1" applyFill="1" applyAlignment="1">
      <alignment vertical="center"/>
    </xf>
    <xf numFmtId="0" fontId="26" fillId="0" borderId="0" xfId="41" applyFont="1"/>
    <xf numFmtId="0" fontId="30" fillId="0" borderId="0" xfId="41" applyFont="1" applyAlignment="1">
      <alignment horizontal="left" vertical="center"/>
    </xf>
    <xf numFmtId="0" fontId="30" fillId="0" borderId="0" xfId="41" applyFont="1" applyFill="1" applyBorder="1" applyAlignment="1">
      <alignment horizontal="left" vertical="center"/>
    </xf>
    <xf numFmtId="0" fontId="30" fillId="0" borderId="0" xfId="41" applyFont="1" applyBorder="1" applyAlignment="1">
      <alignment horizontal="left" vertical="center"/>
    </xf>
    <xf numFmtId="0" fontId="31" fillId="0" borderId="0" xfId="41" applyFont="1" applyFill="1" applyAlignment="1">
      <alignment horizontal="left" vertical="center"/>
    </xf>
    <xf numFmtId="0" fontId="31" fillId="0" borderId="0" xfId="41" applyFont="1" applyBorder="1" applyAlignment="1">
      <alignment vertical="center"/>
    </xf>
    <xf numFmtId="0" fontId="31" fillId="0" borderId="0" xfId="41" applyFont="1" applyBorder="1" applyAlignment="1">
      <alignment horizontal="left" vertical="center"/>
    </xf>
    <xf numFmtId="0" fontId="31" fillId="0" borderId="0" xfId="41" applyFont="1" applyAlignment="1">
      <alignment vertical="center"/>
    </xf>
    <xf numFmtId="0" fontId="32" fillId="0" borderId="0" xfId="41" applyFont="1" applyAlignment="1">
      <alignment vertical="center"/>
    </xf>
    <xf numFmtId="49" fontId="30" fillId="0" borderId="0" xfId="41" applyNumberFormat="1" applyFont="1" applyAlignment="1">
      <alignment horizontal="left" vertical="center"/>
    </xf>
    <xf numFmtId="49" fontId="30" fillId="0" borderId="0" xfId="41" applyNumberFormat="1" applyFont="1" applyAlignment="1">
      <alignment vertical="center" wrapText="1"/>
    </xf>
    <xf numFmtId="0" fontId="31" fillId="0" borderId="0" xfId="41" applyFont="1" applyFill="1" applyAlignment="1">
      <alignment vertical="center" wrapText="1"/>
    </xf>
    <xf numFmtId="0" fontId="30" fillId="0" borderId="24" xfId="41" applyFont="1" applyBorder="1" applyAlignment="1">
      <alignment horizontal="center" vertical="center" wrapText="1"/>
    </xf>
    <xf numFmtId="0" fontId="31" fillId="0" borderId="0" xfId="41" applyFont="1" applyBorder="1" applyAlignment="1">
      <alignment vertical="center" wrapText="1"/>
    </xf>
    <xf numFmtId="0" fontId="31" fillId="26" borderId="0" xfId="41" applyFont="1" applyFill="1" applyAlignment="1">
      <alignment vertical="center"/>
    </xf>
    <xf numFmtId="0" fontId="26" fillId="0" borderId="0" xfId="41" applyFont="1" applyAlignment="1">
      <alignment wrapText="1"/>
    </xf>
    <xf numFmtId="49" fontId="30" fillId="0" borderId="0" xfId="41" applyNumberFormat="1" applyFont="1" applyAlignment="1">
      <alignment vertical="center"/>
    </xf>
    <xf numFmtId="0" fontId="30" fillId="0" borderId="0" xfId="41" applyFont="1" applyAlignment="1">
      <alignment vertical="center"/>
    </xf>
    <xf numFmtId="0" fontId="31" fillId="0" borderId="22" xfId="41" quotePrefix="1" applyFont="1" applyBorder="1" applyAlignment="1">
      <alignment horizontal="center" vertical="center"/>
    </xf>
    <xf numFmtId="0" fontId="31" fillId="0" borderId="0" xfId="41" applyFont="1" applyBorder="1" applyAlignment="1">
      <alignment horizontal="center" vertical="center"/>
    </xf>
    <xf numFmtId="0" fontId="31" fillId="0" borderId="23" xfId="41" applyFont="1" applyBorder="1" applyAlignment="1">
      <alignment horizontal="center" vertical="center"/>
    </xf>
    <xf numFmtId="49" fontId="30" fillId="0" borderId="10" xfId="41" applyNumberFormat="1" applyFont="1" applyBorder="1" applyAlignment="1">
      <alignment horizontal="center" vertical="center"/>
    </xf>
    <xf numFmtId="0" fontId="30" fillId="0" borderId="11" xfId="41" applyFont="1" applyBorder="1" applyAlignment="1">
      <alignment vertical="center"/>
    </xf>
    <xf numFmtId="0" fontId="31" fillId="0" borderId="11" xfId="41" applyFont="1" applyBorder="1" applyAlignment="1">
      <alignment vertical="center"/>
    </xf>
    <xf numFmtId="0" fontId="31" fillId="0" borderId="12" xfId="41" applyFont="1" applyBorder="1" applyAlignment="1">
      <alignment vertical="center"/>
    </xf>
    <xf numFmtId="49" fontId="30" fillId="0" borderId="0" xfId="41" applyNumberFormat="1" applyFont="1" applyBorder="1" applyAlignment="1">
      <alignment horizontal="center" vertical="center"/>
    </xf>
    <xf numFmtId="0" fontId="30" fillId="0" borderId="0" xfId="41" applyFont="1" applyBorder="1" applyAlignment="1">
      <alignment vertical="center"/>
    </xf>
    <xf numFmtId="0" fontId="30" fillId="0" borderId="12" xfId="41" applyFont="1" applyBorder="1" applyAlignment="1">
      <alignment vertical="center"/>
    </xf>
    <xf numFmtId="0" fontId="27" fillId="0" borderId="0" xfId="41" applyFont="1"/>
    <xf numFmtId="0" fontId="26" fillId="0" borderId="0" xfId="41" applyFont="1" applyBorder="1"/>
    <xf numFmtId="0" fontId="27" fillId="0" borderId="0" xfId="0" applyFont="1" applyAlignment="1">
      <alignment horizontal="left"/>
    </xf>
    <xf numFmtId="0" fontId="31" fillId="0" borderId="0" xfId="41" applyFont="1"/>
    <xf numFmtId="0" fontId="30" fillId="0" borderId="0" xfId="41" applyFont="1"/>
    <xf numFmtId="164" fontId="26" fillId="28" borderId="0" xfId="0" applyNumberFormat="1" applyFont="1" applyFill="1"/>
    <xf numFmtId="164" fontId="31" fillId="0" borderId="0" xfId="28" applyNumberFormat="1" applyFont="1"/>
    <xf numFmtId="43" fontId="31" fillId="0" borderId="11" xfId="28" applyFont="1" applyFill="1" applyBorder="1" applyAlignment="1">
      <alignment horizontal="left" vertical="top"/>
    </xf>
    <xf numFmtId="43" fontId="31" fillId="0" borderId="0" xfId="28" applyFont="1" applyFill="1" applyAlignment="1">
      <alignment horizontal="left" vertical="top"/>
    </xf>
    <xf numFmtId="43" fontId="31" fillId="0" borderId="0" xfId="28" applyFont="1" applyBorder="1" applyAlignment="1">
      <alignment horizontal="left" vertical="top"/>
    </xf>
    <xf numFmtId="43" fontId="31" fillId="0" borderId="0" xfId="28" applyFont="1" applyAlignment="1">
      <alignment horizontal="left" vertical="top"/>
    </xf>
    <xf numFmtId="166" fontId="31" fillId="0" borderId="11" xfId="28" applyNumberFormat="1" applyFont="1" applyFill="1" applyBorder="1" applyAlignment="1">
      <alignment horizontal="center" vertical="top"/>
    </xf>
    <xf numFmtId="14" fontId="31" fillId="0" borderId="11" xfId="28" applyNumberFormat="1" applyFont="1" applyBorder="1" applyAlignment="1">
      <alignment horizontal="center" vertical="top"/>
    </xf>
    <xf numFmtId="49" fontId="6" fillId="0" borderId="0" xfId="41" applyNumberFormat="1" applyFont="1" applyAlignment="1">
      <alignment horizontal="left" vertical="center"/>
    </xf>
    <xf numFmtId="49" fontId="27" fillId="0" borderId="28" xfId="0" applyNumberFormat="1" applyFont="1" applyBorder="1" applyAlignment="1">
      <alignment horizontal="center" vertical="center"/>
    </xf>
    <xf numFmtId="49" fontId="27" fillId="0" borderId="36" xfId="0" applyNumberFormat="1" applyFont="1" applyBorder="1" applyAlignment="1">
      <alignment horizontal="center" vertical="center"/>
    </xf>
    <xf numFmtId="0" fontId="26" fillId="29" borderId="11" xfId="0" applyFont="1" applyFill="1" applyBorder="1" applyAlignment="1">
      <alignment horizontal="left"/>
    </xf>
    <xf numFmtId="0" fontId="26" fillId="29" borderId="12" xfId="0" applyFont="1" applyFill="1" applyBorder="1"/>
    <xf numFmtId="0" fontId="26" fillId="29" borderId="13" xfId="0" applyFont="1" applyFill="1" applyBorder="1"/>
    <xf numFmtId="0" fontId="26" fillId="29" borderId="25" xfId="0" applyFont="1" applyFill="1" applyBorder="1"/>
    <xf numFmtId="9" fontId="26" fillId="29" borderId="26" xfId="44" applyFont="1" applyFill="1" applyBorder="1"/>
    <xf numFmtId="164" fontId="26" fillId="29" borderId="13" xfId="28" applyNumberFormat="1" applyFont="1" applyFill="1" applyBorder="1"/>
    <xf numFmtId="0" fontId="26" fillId="29" borderId="11" xfId="0" applyFont="1" applyFill="1" applyBorder="1"/>
    <xf numFmtId="0" fontId="26" fillId="29" borderId="14" xfId="0" applyFont="1" applyFill="1" applyBorder="1"/>
    <xf numFmtId="0" fontId="26" fillId="29" borderId="27" xfId="0" applyFont="1" applyFill="1" applyBorder="1"/>
    <xf numFmtId="164" fontId="26" fillId="29" borderId="25" xfId="28" applyNumberFormat="1" applyFont="1" applyFill="1" applyBorder="1"/>
    <xf numFmtId="164" fontId="26" fillId="29" borderId="10" xfId="28" applyNumberFormat="1" applyFont="1" applyFill="1" applyBorder="1"/>
    <xf numFmtId="0" fontId="26" fillId="29" borderId="20" xfId="0" applyFont="1" applyFill="1" applyBorder="1"/>
    <xf numFmtId="0" fontId="26" fillId="29" borderId="38" xfId="0" applyFont="1" applyFill="1" applyBorder="1"/>
    <xf numFmtId="164" fontId="26" fillId="29" borderId="39" xfId="28" applyNumberFormat="1" applyFont="1" applyFill="1" applyBorder="1"/>
    <xf numFmtId="164" fontId="26" fillId="29" borderId="30" xfId="28" applyNumberFormat="1" applyFont="1" applyFill="1" applyBorder="1"/>
    <xf numFmtId="0" fontId="29" fillId="29" borderId="10" xfId="0" applyFont="1" applyFill="1" applyBorder="1" applyAlignment="1">
      <alignment horizontal="center"/>
    </xf>
    <xf numFmtId="0" fontId="26" fillId="29" borderId="30" xfId="0" applyFont="1" applyFill="1" applyBorder="1"/>
    <xf numFmtId="0" fontId="26" fillId="29" borderId="31" xfId="0" applyFont="1" applyFill="1" applyBorder="1"/>
    <xf numFmtId="0" fontId="26" fillId="29" borderId="13" xfId="0" applyFont="1" applyFill="1" applyBorder="1" applyAlignment="1">
      <alignment horizontal="center"/>
    </xf>
    <xf numFmtId="165" fontId="26" fillId="29" borderId="13" xfId="31" applyNumberFormat="1" applyFont="1" applyFill="1" applyBorder="1"/>
    <xf numFmtId="0" fontId="29" fillId="29" borderId="13" xfId="0" applyFont="1" applyFill="1" applyBorder="1" applyAlignment="1"/>
    <xf numFmtId="0" fontId="29" fillId="29" borderId="13" xfId="0" applyFont="1" applyFill="1" applyBorder="1" applyAlignment="1">
      <alignment horizontal="center"/>
    </xf>
    <xf numFmtId="0" fontId="27" fillId="29" borderId="10" xfId="0" applyFont="1" applyFill="1" applyBorder="1" applyAlignment="1">
      <alignment vertical="center"/>
    </xf>
    <xf numFmtId="0" fontId="26" fillId="29" borderId="22" xfId="0" applyFont="1" applyFill="1" applyBorder="1" applyAlignment="1">
      <alignment horizontal="center"/>
    </xf>
    <xf numFmtId="49" fontId="26" fillId="0" borderId="36" xfId="0" applyNumberFormat="1" applyFont="1" applyBorder="1" applyAlignment="1">
      <alignment horizontal="right"/>
    </xf>
    <xf numFmtId="49" fontId="26" fillId="0" borderId="15" xfId="0" applyNumberFormat="1" applyFont="1" applyBorder="1" applyAlignment="1">
      <alignment horizontal="right"/>
    </xf>
    <xf numFmtId="0" fontId="29" fillId="29" borderId="10" xfId="0" applyFont="1" applyFill="1" applyBorder="1" applyAlignment="1">
      <alignment horizontal="center"/>
    </xf>
    <xf numFmtId="0" fontId="29" fillId="29" borderId="11" xfId="0" applyFont="1" applyFill="1" applyBorder="1" applyAlignment="1"/>
    <xf numFmtId="0" fontId="29" fillId="29" borderId="20" xfId="0" applyFont="1" applyFill="1" applyBorder="1" applyAlignment="1">
      <alignment horizontal="center"/>
    </xf>
    <xf numFmtId="0" fontId="26" fillId="29" borderId="20" xfId="0" applyFont="1" applyFill="1" applyBorder="1" applyAlignment="1">
      <alignment horizontal="center"/>
    </xf>
    <xf numFmtId="0" fontId="26" fillId="0" borderId="0" xfId="0" applyFont="1" applyBorder="1" applyAlignment="1">
      <alignment horizontal="right"/>
    </xf>
    <xf numFmtId="49" fontId="31" fillId="0" borderId="11" xfId="28" applyNumberFormat="1" applyFont="1" applyBorder="1" applyAlignment="1">
      <alignment horizontal="center" vertical="top"/>
    </xf>
    <xf numFmtId="0" fontId="26" fillId="0" borderId="0" xfId="0" applyFont="1" applyBorder="1" applyAlignment="1">
      <alignment horizontal="left"/>
    </xf>
    <xf numFmtId="14" fontId="26" fillId="29" borderId="11" xfId="0" applyNumberFormat="1" applyFont="1" applyFill="1" applyBorder="1" applyAlignment="1">
      <alignment horizontal="left"/>
    </xf>
    <xf numFmtId="0" fontId="26" fillId="0" borderId="0" xfId="0" applyFont="1" applyFill="1" applyAlignment="1">
      <alignment horizontal="center"/>
    </xf>
    <xf numFmtId="0" fontId="27" fillId="0" borderId="0" xfId="0" applyFont="1" applyFill="1" applyAlignment="1">
      <alignment horizontal="center"/>
    </xf>
    <xf numFmtId="0" fontId="26" fillId="0" borderId="40" xfId="0" applyFont="1" applyFill="1" applyBorder="1" applyAlignment="1">
      <alignment horizontal="center"/>
    </xf>
    <xf numFmtId="0" fontId="26" fillId="0" borderId="0" xfId="0" applyFont="1" applyFill="1" applyBorder="1" applyAlignment="1">
      <alignment horizontal="center"/>
    </xf>
    <xf numFmtId="0" fontId="26" fillId="0" borderId="0" xfId="0" applyFont="1" applyFill="1" applyAlignment="1">
      <alignment horizontal="right"/>
    </xf>
    <xf numFmtId="0" fontId="27" fillId="0" borderId="15" xfId="0" applyFont="1" applyBorder="1" applyAlignment="1">
      <alignment vertical="center"/>
    </xf>
    <xf numFmtId="37" fontId="26" fillId="0" borderId="25" xfId="28" applyNumberFormat="1" applyFont="1" applyFill="1" applyBorder="1"/>
    <xf numFmtId="37" fontId="26" fillId="0" borderId="13" xfId="28" applyNumberFormat="1" applyFont="1" applyBorder="1"/>
    <xf numFmtId="37" fontId="26" fillId="0" borderId="13" xfId="28" applyNumberFormat="1" applyFont="1" applyFill="1" applyBorder="1"/>
    <xf numFmtId="0" fontId="35" fillId="0" borderId="36" xfId="0" applyFont="1" applyBorder="1" applyAlignment="1">
      <alignment horizontal="center"/>
    </xf>
    <xf numFmtId="167" fontId="26" fillId="0" borderId="13" xfId="28" applyNumberFormat="1" applyFont="1" applyFill="1" applyBorder="1"/>
    <xf numFmtId="3" fontId="26" fillId="29" borderId="13" xfId="28" applyNumberFormat="1" applyFont="1" applyFill="1" applyBorder="1"/>
    <xf numFmtId="3" fontId="26" fillId="0" borderId="0" xfId="28" applyNumberFormat="1" applyFont="1" applyBorder="1"/>
    <xf numFmtId="3" fontId="26" fillId="0" borderId="13" xfId="28" applyNumberFormat="1" applyFont="1" applyBorder="1"/>
    <xf numFmtId="3" fontId="26" fillId="0" borderId="25" xfId="28" applyNumberFormat="1" applyFont="1" applyFill="1" applyBorder="1"/>
    <xf numFmtId="3" fontId="26" fillId="0" borderId="25" xfId="28" applyNumberFormat="1" applyFont="1" applyBorder="1"/>
    <xf numFmtId="0" fontId="35" fillId="0" borderId="13" xfId="0" applyFont="1" applyBorder="1" applyAlignment="1">
      <alignment horizontal="center"/>
    </xf>
    <xf numFmtId="0" fontId="29" fillId="0" borderId="10" xfId="0" applyFont="1" applyBorder="1" applyAlignment="1">
      <alignment vertical="center"/>
    </xf>
    <xf numFmtId="3" fontId="26" fillId="29" borderId="39" xfId="28" applyNumberFormat="1" applyFont="1" applyFill="1" applyBorder="1"/>
    <xf numFmtId="3" fontId="26" fillId="0" borderId="39" xfId="28" applyNumberFormat="1" applyFont="1" applyBorder="1"/>
    <xf numFmtId="37" fontId="26" fillId="0" borderId="39" xfId="28" applyNumberFormat="1" applyFont="1" applyBorder="1"/>
    <xf numFmtId="3" fontId="26" fillId="0" borderId="13" xfId="28" applyNumberFormat="1" applyFont="1" applyFill="1" applyBorder="1"/>
    <xf numFmtId="3" fontId="26" fillId="28" borderId="13" xfId="28" applyNumberFormat="1" applyFont="1" applyFill="1" applyBorder="1"/>
    <xf numFmtId="0" fontId="29" fillId="29" borderId="10" xfId="0" applyFont="1" applyFill="1" applyBorder="1" applyAlignment="1"/>
    <xf numFmtId="37" fontId="26" fillId="0" borderId="25" xfId="28" applyNumberFormat="1" applyFont="1" applyBorder="1"/>
    <xf numFmtId="0" fontId="26" fillId="29" borderId="13" xfId="0" quotePrefix="1" applyFont="1" applyFill="1" applyBorder="1"/>
    <xf numFmtId="0" fontId="26" fillId="0" borderId="15" xfId="0" applyFont="1" applyBorder="1" applyAlignment="1">
      <alignment vertical="center"/>
    </xf>
    <xf numFmtId="0" fontId="29" fillId="0" borderId="33" xfId="0" applyFont="1" applyBorder="1" applyAlignment="1">
      <alignment horizontal="center" vertical="center"/>
    </xf>
    <xf numFmtId="49" fontId="27" fillId="0" borderId="13" xfId="0" applyNumberFormat="1" applyFont="1" applyBorder="1" applyAlignment="1">
      <alignment horizontal="center" vertical="center"/>
    </xf>
    <xf numFmtId="0" fontId="27" fillId="0" borderId="13" xfId="0" applyFont="1" applyBorder="1"/>
    <xf numFmtId="0" fontId="26" fillId="0" borderId="13" xfId="0" applyFont="1" applyBorder="1"/>
    <xf numFmtId="49" fontId="27" fillId="0" borderId="29" xfId="0" applyNumberFormat="1" applyFont="1" applyBorder="1" applyAlignment="1">
      <alignment horizontal="center" vertical="center"/>
    </xf>
    <xf numFmtId="0" fontId="27" fillId="0" borderId="20" xfId="0" applyFont="1" applyBorder="1" applyAlignment="1">
      <alignment vertical="center"/>
    </xf>
    <xf numFmtId="0" fontId="26" fillId="29" borderId="39" xfId="0" applyFont="1" applyFill="1" applyBorder="1"/>
    <xf numFmtId="3" fontId="26" fillId="0" borderId="39" xfId="28" applyNumberFormat="1" applyFont="1" applyFill="1" applyBorder="1"/>
    <xf numFmtId="3" fontId="26" fillId="28" borderId="39" xfId="28" applyNumberFormat="1" applyFont="1" applyFill="1" applyBorder="1"/>
    <xf numFmtId="49" fontId="26" fillId="0" borderId="30" xfId="0" applyNumberFormat="1" applyFont="1" applyBorder="1" applyAlignment="1">
      <alignment horizontal="right"/>
    </xf>
    <xf numFmtId="49" fontId="26" fillId="0" borderId="31" xfId="0" applyNumberFormat="1" applyFont="1" applyBorder="1" applyAlignment="1">
      <alignment horizontal="right"/>
    </xf>
    <xf numFmtId="0" fontId="26" fillId="29" borderId="45" xfId="0" applyFont="1" applyFill="1" applyBorder="1"/>
    <xf numFmtId="9" fontId="26" fillId="29" borderId="29" xfId="44" applyFont="1" applyFill="1" applyBorder="1"/>
    <xf numFmtId="167" fontId="26" fillId="0" borderId="39" xfId="28" applyNumberFormat="1" applyFont="1" applyFill="1" applyBorder="1"/>
    <xf numFmtId="37" fontId="26" fillId="0" borderId="39" xfId="28" applyNumberFormat="1" applyFont="1" applyFill="1" applyBorder="1"/>
    <xf numFmtId="164" fontId="26" fillId="0" borderId="20" xfId="28" applyNumberFormat="1" applyFont="1" applyBorder="1"/>
    <xf numFmtId="0" fontId="29" fillId="29" borderId="30" xfId="0" applyFont="1" applyFill="1" applyBorder="1" applyAlignment="1">
      <alignment horizontal="center"/>
    </xf>
    <xf numFmtId="0" fontId="26" fillId="0" borderId="13" xfId="0" quotePrefix="1" applyFont="1" applyFill="1" applyBorder="1"/>
    <xf numFmtId="0" fontId="26" fillId="0" borderId="26" xfId="0" applyFont="1" applyFill="1" applyBorder="1"/>
    <xf numFmtId="0" fontId="27" fillId="0" borderId="14" xfId="0" applyFont="1" applyFill="1" applyBorder="1"/>
    <xf numFmtId="0" fontId="26" fillId="0" borderId="14" xfId="0" applyFont="1" applyFill="1" applyBorder="1"/>
    <xf numFmtId="0" fontId="29" fillId="0" borderId="25" xfId="0" applyFont="1" applyFill="1" applyBorder="1" applyAlignment="1">
      <alignment horizontal="center"/>
    </xf>
    <xf numFmtId="0" fontId="26" fillId="0" borderId="34" xfId="0" applyFont="1" applyFill="1" applyBorder="1" applyAlignment="1">
      <alignment horizontal="center"/>
    </xf>
    <xf numFmtId="164" fontId="26" fillId="0" borderId="32" xfId="28" applyNumberFormat="1" applyFont="1" applyFill="1" applyBorder="1"/>
    <xf numFmtId="0" fontId="26" fillId="0" borderId="0" xfId="0" applyFont="1" applyFill="1"/>
    <xf numFmtId="0" fontId="26" fillId="0" borderId="28" xfId="0" applyFont="1" applyFill="1" applyBorder="1"/>
    <xf numFmtId="0" fontId="27" fillId="0" borderId="0" xfId="0" applyFont="1" applyFill="1" applyBorder="1"/>
    <xf numFmtId="0" fontId="26" fillId="0" borderId="0" xfId="0" applyFont="1" applyFill="1" applyBorder="1"/>
    <xf numFmtId="0" fontId="6" fillId="0" borderId="35" xfId="41" applyFont="1" applyFill="1" applyBorder="1" applyAlignment="1">
      <alignment horizontal="left" indent="4"/>
    </xf>
    <xf numFmtId="164" fontId="26" fillId="29" borderId="45" xfId="28" applyNumberFormat="1" applyFont="1" applyFill="1" applyBorder="1"/>
    <xf numFmtId="0" fontId="6" fillId="24" borderId="13" xfId="41" applyFont="1" applyFill="1" applyBorder="1"/>
    <xf numFmtId="0" fontId="26" fillId="0" borderId="13" xfId="0" applyFont="1" applyFill="1" applyBorder="1" applyAlignment="1">
      <alignment horizontal="center"/>
    </xf>
    <xf numFmtId="0" fontId="38" fillId="0" borderId="0" xfId="49" applyFont="1" applyFill="1" applyAlignment="1"/>
    <xf numFmtId="168" fontId="31" fillId="0" borderId="0" xfId="49" applyNumberFormat="1" applyFont="1"/>
    <xf numFmtId="0" fontId="31" fillId="0" borderId="0" xfId="49" applyFont="1"/>
    <xf numFmtId="0" fontId="2" fillId="0" borderId="0" xfId="49"/>
    <xf numFmtId="0" fontId="39" fillId="0" borderId="0" xfId="49" applyFont="1" applyAlignment="1">
      <alignment horizontal="center"/>
    </xf>
    <xf numFmtId="0" fontId="2" fillId="0" borderId="35" xfId="49" applyBorder="1" applyAlignment="1">
      <alignment horizontal="right"/>
    </xf>
    <xf numFmtId="0" fontId="2" fillId="0" borderId="35" xfId="49" applyBorder="1" applyAlignment="1">
      <alignment horizontal="right" vertical="center" wrapText="1"/>
    </xf>
    <xf numFmtId="0" fontId="2" fillId="0" borderId="13" xfId="49" applyBorder="1" applyAlignment="1">
      <alignment horizontal="center" vertical="center"/>
    </xf>
    <xf numFmtId="0" fontId="2" fillId="0" borderId="13" xfId="49" applyBorder="1" applyAlignment="1">
      <alignment horizontal="center" vertical="center" wrapText="1"/>
    </xf>
    <xf numFmtId="0" fontId="2" fillId="0" borderId="19" xfId="49" applyBorder="1" applyAlignment="1">
      <alignment horizontal="center" vertical="center"/>
    </xf>
    <xf numFmtId="0" fontId="2" fillId="0" borderId="35" xfId="49" applyBorder="1" applyAlignment="1">
      <alignment horizontal="right" wrapText="1"/>
    </xf>
    <xf numFmtId="0" fontId="2" fillId="0" borderId="43" xfId="49" applyBorder="1" applyAlignment="1">
      <alignment horizontal="right"/>
    </xf>
    <xf numFmtId="37" fontId="41" fillId="0" borderId="13" xfId="28" applyNumberFormat="1" applyFont="1" applyBorder="1"/>
    <xf numFmtId="37" fontId="2" fillId="27" borderId="13" xfId="28" applyNumberFormat="1" applyFont="1" applyFill="1" applyBorder="1"/>
    <xf numFmtId="37" fontId="0" fillId="0" borderId="19" xfId="28" applyNumberFormat="1" applyFont="1" applyBorder="1"/>
    <xf numFmtId="37" fontId="2" fillId="27" borderId="20" xfId="28" applyNumberFormat="1" applyFont="1" applyFill="1" applyBorder="1"/>
    <xf numFmtId="37" fontId="42" fillId="0" borderId="21" xfId="28" applyNumberFormat="1" applyFont="1" applyBorder="1"/>
    <xf numFmtId="0" fontId="46" fillId="0" borderId="0" xfId="49" applyFont="1"/>
    <xf numFmtId="0" fontId="26" fillId="0" borderId="13" xfId="41" applyFont="1" applyFill="1" applyBorder="1" applyAlignment="1"/>
    <xf numFmtId="0" fontId="26" fillId="0" borderId="13" xfId="41" applyFont="1" applyFill="1" applyBorder="1" applyAlignment="1">
      <alignment horizontal="left"/>
    </xf>
    <xf numFmtId="3" fontId="26" fillId="0" borderId="13" xfId="0" applyNumberFormat="1" applyFont="1" applyFill="1" applyBorder="1" applyAlignment="1">
      <alignment horizontal="center"/>
    </xf>
    <xf numFmtId="3" fontId="26" fillId="0" borderId="13" xfId="48" applyNumberFormat="1" applyFont="1" applyFill="1" applyBorder="1" applyAlignment="1">
      <alignment horizontal="center"/>
    </xf>
    <xf numFmtId="37" fontId="26" fillId="29" borderId="25" xfId="28" applyNumberFormat="1" applyFont="1" applyFill="1" applyBorder="1"/>
    <xf numFmtId="37" fontId="26" fillId="0" borderId="0" xfId="28" applyNumberFormat="1" applyFont="1" applyBorder="1"/>
    <xf numFmtId="37" fontId="26" fillId="29" borderId="39" xfId="28" applyNumberFormat="1" applyFont="1" applyFill="1" applyBorder="1"/>
    <xf numFmtId="164" fontId="26" fillId="0" borderId="25" xfId="28" quotePrefix="1" applyNumberFormat="1" applyFont="1" applyFill="1" applyBorder="1"/>
    <xf numFmtId="164" fontId="26" fillId="0" borderId="39" xfId="28" applyNumberFormat="1" applyFont="1" applyFill="1" applyBorder="1"/>
    <xf numFmtId="164" fontId="26" fillId="0" borderId="45" xfId="28" quotePrefix="1" applyNumberFormat="1" applyFont="1" applyFill="1" applyBorder="1"/>
    <xf numFmtId="37" fontId="26" fillId="0" borderId="20" xfId="28" applyNumberFormat="1" applyFont="1" applyBorder="1"/>
    <xf numFmtId="0" fontId="26" fillId="0" borderId="13" xfId="0" applyFont="1" applyFill="1" applyBorder="1"/>
    <xf numFmtId="0" fontId="26" fillId="0" borderId="39" xfId="0" applyFont="1" applyFill="1" applyBorder="1"/>
    <xf numFmtId="3" fontId="26" fillId="29" borderId="13" xfId="0" applyNumberFormat="1" applyFont="1" applyFill="1" applyBorder="1"/>
    <xf numFmtId="3" fontId="26" fillId="29" borderId="39" xfId="0" applyNumberFormat="1" applyFont="1" applyFill="1" applyBorder="1"/>
    <xf numFmtId="0" fontId="45" fillId="0" borderId="0" xfId="0" applyFont="1" applyAlignment="1">
      <alignment horizontal="left"/>
    </xf>
    <xf numFmtId="3" fontId="26" fillId="29" borderId="12" xfId="0" applyNumberFormat="1" applyFont="1" applyFill="1" applyBorder="1"/>
    <xf numFmtId="0" fontId="48" fillId="0" borderId="12" xfId="0" applyFont="1" applyBorder="1" applyAlignment="1">
      <alignment horizontal="center"/>
    </xf>
    <xf numFmtId="37" fontId="34" fillId="0" borderId="12" xfId="28" applyNumberFormat="1" applyFont="1" applyFill="1" applyBorder="1"/>
    <xf numFmtId="37" fontId="48" fillId="0" borderId="0" xfId="28" applyNumberFormat="1" applyFont="1" applyFill="1" applyBorder="1"/>
    <xf numFmtId="37" fontId="31" fillId="0" borderId="13" xfId="28" applyNumberFormat="1" applyFont="1" applyBorder="1" applyAlignment="1">
      <alignment vertical="center"/>
    </xf>
    <xf numFmtId="37" fontId="31" fillId="0" borderId="0" xfId="28" applyNumberFormat="1" applyFont="1" applyBorder="1" applyAlignment="1">
      <alignment vertical="center"/>
    </xf>
    <xf numFmtId="37" fontId="31" fillId="26" borderId="0" xfId="28" applyNumberFormat="1" applyFont="1" applyFill="1" applyAlignment="1">
      <alignment vertical="center"/>
    </xf>
    <xf numFmtId="37" fontId="31" fillId="0" borderId="0" xfId="28" applyNumberFormat="1" applyFont="1" applyAlignment="1">
      <alignment vertical="center"/>
    </xf>
    <xf numFmtId="37" fontId="30" fillId="0" borderId="13" xfId="28" applyNumberFormat="1" applyFont="1" applyBorder="1" applyAlignment="1">
      <alignment vertical="center"/>
    </xf>
    <xf numFmtId="37" fontId="30" fillId="0" borderId="0" xfId="28" applyNumberFormat="1" applyFont="1" applyBorder="1" applyAlignment="1">
      <alignment vertical="center"/>
    </xf>
    <xf numFmtId="37" fontId="30" fillId="26" borderId="0" xfId="28" applyNumberFormat="1" applyFont="1" applyFill="1" applyAlignment="1">
      <alignment vertical="center"/>
    </xf>
    <xf numFmtId="0" fontId="49" fillId="0" borderId="24" xfId="41" applyFont="1" applyFill="1" applyBorder="1" applyAlignment="1">
      <alignment horizontal="center" vertical="center" wrapText="1"/>
    </xf>
    <xf numFmtId="0" fontId="50" fillId="0" borderId="22" xfId="41" quotePrefix="1" applyFont="1" applyFill="1" applyBorder="1" applyAlignment="1">
      <alignment horizontal="center" vertical="center"/>
    </xf>
    <xf numFmtId="0" fontId="50" fillId="0" borderId="23" xfId="41" applyFont="1" applyFill="1" applyBorder="1" applyAlignment="1">
      <alignment horizontal="center" vertical="center"/>
    </xf>
    <xf numFmtId="0" fontId="50" fillId="0" borderId="35" xfId="41" applyFont="1" applyFill="1" applyBorder="1" applyAlignment="1">
      <alignment vertical="center"/>
    </xf>
    <xf numFmtId="37" fontId="50" fillId="0" borderId="37" xfId="28" applyNumberFormat="1" applyFont="1" applyFill="1" applyBorder="1" applyAlignment="1">
      <alignment vertical="center"/>
    </xf>
    <xf numFmtId="37" fontId="50" fillId="0" borderId="35" xfId="28" applyNumberFormat="1" applyFont="1" applyFill="1" applyBorder="1" applyAlignment="1">
      <alignment vertical="center"/>
    </xf>
    <xf numFmtId="37" fontId="31" fillId="30" borderId="13" xfId="28" applyNumberFormat="1" applyFont="1" applyFill="1" applyBorder="1" applyAlignment="1">
      <alignment vertical="center"/>
    </xf>
    <xf numFmtId="0" fontId="4" fillId="0" borderId="0" xfId="0" applyFont="1" applyFill="1" applyAlignment="1" applyProtection="1">
      <alignment horizontal="center" vertical="center" wrapText="1"/>
      <protection locked="0"/>
    </xf>
    <xf numFmtId="0" fontId="4" fillId="29" borderId="14" xfId="0" applyFont="1" applyFill="1" applyBorder="1" applyAlignment="1" applyProtection="1">
      <alignment horizontal="center"/>
      <protection locked="0"/>
    </xf>
    <xf numFmtId="14" fontId="31" fillId="0" borderId="22" xfId="41" quotePrefix="1" applyNumberFormat="1" applyFont="1" applyBorder="1" applyAlignment="1">
      <alignment horizontal="center" vertical="center"/>
    </xf>
    <xf numFmtId="14" fontId="26" fillId="29" borderId="11" xfId="0" applyNumberFormat="1" applyFont="1" applyFill="1" applyBorder="1" applyAlignment="1">
      <alignment horizontal="center"/>
    </xf>
    <xf numFmtId="15" fontId="31" fillId="0" borderId="0" xfId="41" applyNumberFormat="1" applyFont="1"/>
    <xf numFmtId="0" fontId="30" fillId="0" borderId="10" xfId="41" applyFont="1" applyBorder="1" applyAlignment="1">
      <alignment horizontal="center" vertical="center"/>
    </xf>
    <xf numFmtId="0" fontId="30" fillId="0" borderId="11" xfId="41" applyFont="1" applyBorder="1" applyAlignment="1">
      <alignment horizontal="center" vertical="center"/>
    </xf>
    <xf numFmtId="49" fontId="33" fillId="0" borderId="14" xfId="41" applyNumberFormat="1" applyFont="1" applyBorder="1" applyAlignment="1">
      <alignment horizontal="center" vertical="center"/>
    </xf>
    <xf numFmtId="49" fontId="30" fillId="0" borderId="0" xfId="41" applyNumberFormat="1" applyFont="1" applyAlignment="1">
      <alignment horizontal="left" vertical="center"/>
    </xf>
    <xf numFmtId="43" fontId="31" fillId="0" borderId="14" xfId="28" applyFont="1" applyFill="1" applyBorder="1" applyAlignment="1">
      <alignment horizontal="left" vertical="top"/>
    </xf>
    <xf numFmtId="49" fontId="33" fillId="0" borderId="15" xfId="41" applyNumberFormat="1" applyFont="1" applyBorder="1" applyAlignment="1">
      <alignment horizontal="center" vertical="center"/>
    </xf>
    <xf numFmtId="0" fontId="48" fillId="0" borderId="10" xfId="0" applyFont="1" applyBorder="1" applyAlignment="1">
      <alignment horizontal="center"/>
    </xf>
    <xf numFmtId="0" fontId="48" fillId="0" borderId="11" xfId="0" applyFont="1" applyBorder="1" applyAlignment="1">
      <alignment horizontal="center"/>
    </xf>
    <xf numFmtId="0" fontId="48" fillId="0" borderId="12" xfId="0" applyFont="1" applyBorder="1" applyAlignment="1">
      <alignment horizontal="center"/>
    </xf>
    <xf numFmtId="0" fontId="26" fillId="29" borderId="10" xfId="0" applyFont="1" applyFill="1" applyBorder="1" applyAlignment="1">
      <alignment horizontal="center"/>
    </xf>
    <xf numFmtId="0" fontId="26" fillId="29" borderId="11" xfId="0" applyFont="1" applyFill="1" applyBorder="1" applyAlignment="1"/>
    <xf numFmtId="0" fontId="29" fillId="29" borderId="20" xfId="0" applyFont="1" applyFill="1" applyBorder="1" applyAlignment="1">
      <alignment horizontal="center"/>
    </xf>
    <xf numFmtId="0" fontId="26" fillId="29" borderId="20" xfId="0" applyFont="1" applyFill="1" applyBorder="1" applyAlignment="1">
      <alignment horizontal="center"/>
    </xf>
    <xf numFmtId="0" fontId="29" fillId="0" borderId="36" xfId="0" applyFont="1" applyBorder="1" applyAlignment="1">
      <alignment horizontal="center" vertical="center"/>
    </xf>
    <xf numFmtId="0" fontId="29" fillId="0" borderId="16" xfId="0" applyFont="1" applyBorder="1" applyAlignment="1">
      <alignment horizontal="center" vertical="center"/>
    </xf>
    <xf numFmtId="0" fontId="29" fillId="29" borderId="10" xfId="0" applyFont="1" applyFill="1" applyBorder="1" applyAlignment="1">
      <alignment horizontal="center"/>
    </xf>
    <xf numFmtId="0" fontId="29" fillId="29" borderId="12" xfId="0" applyFont="1" applyFill="1" applyBorder="1" applyAlignment="1">
      <alignment horizontal="center"/>
    </xf>
    <xf numFmtId="0" fontId="26" fillId="0" borderId="36" xfId="0" applyFont="1" applyBorder="1" applyAlignment="1">
      <alignment horizontal="right"/>
    </xf>
    <xf numFmtId="0" fontId="26" fillId="0" borderId="15" xfId="0" applyFont="1" applyBorder="1" applyAlignment="1">
      <alignment horizontal="right"/>
    </xf>
    <xf numFmtId="0" fontId="26" fillId="0" borderId="28" xfId="0" applyFont="1" applyBorder="1" applyAlignment="1">
      <alignment horizontal="right"/>
    </xf>
    <xf numFmtId="0" fontId="26" fillId="0" borderId="0" xfId="0" applyFont="1" applyBorder="1" applyAlignment="1">
      <alignment horizontal="right"/>
    </xf>
    <xf numFmtId="0" fontId="29" fillId="0" borderId="28" xfId="0" applyFont="1" applyFill="1" applyBorder="1" applyAlignment="1">
      <alignment horizontal="center"/>
    </xf>
    <xf numFmtId="0" fontId="26" fillId="0" borderId="34" xfId="0" applyFont="1" applyFill="1" applyBorder="1" applyAlignment="1">
      <alignment horizontal="center"/>
    </xf>
    <xf numFmtId="49" fontId="26" fillId="0" borderId="36" xfId="0" applyNumberFormat="1" applyFont="1" applyBorder="1" applyAlignment="1">
      <alignment horizontal="right"/>
    </xf>
    <xf numFmtId="49" fontId="26" fillId="0" borderId="15" xfId="0" applyNumberFormat="1" applyFont="1" applyBorder="1" applyAlignment="1">
      <alignment horizontal="right"/>
    </xf>
    <xf numFmtId="49" fontId="26" fillId="0" borderId="30" xfId="0" applyNumberFormat="1" applyFont="1" applyBorder="1" applyAlignment="1">
      <alignment horizontal="right"/>
    </xf>
    <xf numFmtId="49" fontId="26" fillId="0" borderId="31" xfId="0" applyNumberFormat="1" applyFont="1" applyBorder="1" applyAlignment="1">
      <alignment horizontal="right"/>
    </xf>
    <xf numFmtId="49" fontId="26" fillId="0" borderId="29" xfId="0" applyNumberFormat="1" applyFont="1" applyBorder="1" applyAlignment="1">
      <alignment horizontal="right"/>
    </xf>
    <xf numFmtId="49" fontId="26" fillId="0" borderId="20" xfId="0" applyNumberFormat="1" applyFont="1" applyBorder="1" applyAlignment="1">
      <alignment horizontal="right"/>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6" fillId="29" borderId="11" xfId="0" applyFont="1" applyFill="1" applyBorder="1" applyAlignment="1">
      <alignment horizontal="left"/>
    </xf>
    <xf numFmtId="0" fontId="26" fillId="29" borderId="12" xfId="0" applyFont="1" applyFill="1" applyBorder="1" applyAlignment="1">
      <alignment horizontal="left"/>
    </xf>
    <xf numFmtId="0" fontId="26" fillId="29" borderId="31" xfId="0" applyFont="1" applyFill="1" applyBorder="1" applyAlignment="1">
      <alignment horizontal="left"/>
    </xf>
    <xf numFmtId="0" fontId="26" fillId="29" borderId="38" xfId="0" applyFont="1" applyFill="1" applyBorder="1" applyAlignment="1">
      <alignment horizontal="left"/>
    </xf>
    <xf numFmtId="0" fontId="26" fillId="29" borderId="43" xfId="0" applyFont="1" applyFill="1" applyBorder="1" applyAlignment="1">
      <alignment horizontal="center"/>
    </xf>
    <xf numFmtId="0" fontId="26" fillId="29" borderId="21" xfId="0" applyFont="1" applyFill="1" applyBorder="1" applyAlignment="1">
      <alignment horizontal="center"/>
    </xf>
    <xf numFmtId="0" fontId="26" fillId="31" borderId="14" xfId="0" applyFont="1" applyFill="1" applyBorder="1" applyAlignment="1">
      <alignment horizontal="center"/>
    </xf>
    <xf numFmtId="0" fontId="29" fillId="29" borderId="12" xfId="0" applyFont="1" applyFill="1" applyBorder="1" applyAlignment="1"/>
    <xf numFmtId="49" fontId="33" fillId="0" borderId="14" xfId="0" applyNumberFormat="1" applyFont="1" applyBorder="1" applyAlignment="1">
      <alignment horizontal="center" vertical="center"/>
    </xf>
    <xf numFmtId="49" fontId="34" fillId="0" borderId="14" xfId="0" applyNumberFormat="1" applyFont="1" applyBorder="1" applyAlignment="1">
      <alignment horizontal="center" vertical="center"/>
    </xf>
    <xf numFmtId="49" fontId="27" fillId="0" borderId="0" xfId="0" applyNumberFormat="1" applyFont="1" applyAlignment="1">
      <alignment horizontal="left"/>
    </xf>
    <xf numFmtId="0" fontId="26" fillId="29" borderId="14" xfId="0" applyFont="1" applyFill="1" applyBorder="1" applyAlignment="1">
      <alignment horizontal="left"/>
    </xf>
    <xf numFmtId="49" fontId="34" fillId="0" borderId="15" xfId="0" applyNumberFormat="1" applyFont="1" applyBorder="1" applyAlignment="1">
      <alignment horizontal="center" vertical="center"/>
    </xf>
    <xf numFmtId="0" fontId="27" fillId="0" borderId="41" xfId="0" applyFont="1" applyBorder="1" applyAlignment="1">
      <alignment horizontal="center" wrapText="1"/>
    </xf>
    <xf numFmtId="0" fontId="27" fillId="0" borderId="17" xfId="0" applyFont="1" applyBorder="1" applyAlignment="1">
      <alignment horizontal="center" wrapText="1"/>
    </xf>
    <xf numFmtId="14" fontId="26" fillId="29" borderId="43" xfId="0" applyNumberFormat="1" applyFont="1" applyFill="1" applyBorder="1" applyAlignment="1">
      <alignment horizontal="center"/>
    </xf>
    <xf numFmtId="0" fontId="27" fillId="0" borderId="42" xfId="0" applyFont="1" applyBorder="1" applyAlignment="1">
      <alignment horizontal="center" wrapText="1"/>
    </xf>
    <xf numFmtId="0" fontId="26" fillId="31" borderId="44" xfId="0" applyFont="1" applyFill="1" applyBorder="1" applyAlignment="1">
      <alignment horizontal="center"/>
    </xf>
    <xf numFmtId="0" fontId="41" fillId="0" borderId="0" xfId="49" applyFont="1" applyBorder="1" applyAlignment="1">
      <alignment horizontal="center" vertical="center"/>
    </xf>
    <xf numFmtId="0" fontId="41" fillId="0" borderId="18" xfId="49" applyFont="1" applyBorder="1" applyAlignment="1">
      <alignment horizontal="center" vertical="center"/>
    </xf>
    <xf numFmtId="0" fontId="38" fillId="0" borderId="0" xfId="49" applyFont="1" applyFill="1" applyAlignment="1">
      <alignment horizontal="center" vertical="center"/>
    </xf>
    <xf numFmtId="0" fontId="47" fillId="32" borderId="0" xfId="49" applyFont="1" applyFill="1" applyAlignment="1">
      <alignment horizontal="center" vertical="center"/>
    </xf>
    <xf numFmtId="0" fontId="40" fillId="0" borderId="41" xfId="49" applyFont="1" applyBorder="1" applyAlignment="1">
      <alignment horizontal="left"/>
    </xf>
    <xf numFmtId="0" fontId="40" fillId="0" borderId="17" xfId="49" applyFont="1" applyBorder="1" applyAlignment="1">
      <alignment horizontal="left"/>
    </xf>
    <xf numFmtId="0" fontId="40" fillId="0" borderId="42" xfId="49" applyFont="1" applyBorder="1" applyAlignment="1">
      <alignment horizontal="left"/>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8" fillId="0" borderId="0" xfId="49" applyFont="1" applyFill="1" applyAlignment="1">
      <alignment horizontal="center" vertical="center" wrapText="1"/>
    </xf>
    <xf numFmtId="0" fontId="47" fillId="32" borderId="0" xfId="49" applyFont="1" applyFill="1" applyAlignment="1">
      <alignment horizontal="center" vertical="center" wrapText="1"/>
    </xf>
    <xf numFmtId="0" fontId="1" fillId="0" borderId="0" xfId="49" applyFont="1"/>
    <xf numFmtId="49" fontId="33" fillId="0" borderId="15" xfId="41" applyNumberFormat="1" applyFont="1" applyBorder="1" applyAlignment="1">
      <alignment horizontal="center" vertical="center" wrapText="1"/>
    </xf>
    <xf numFmtId="49" fontId="34" fillId="0" borderId="15" xfId="0" applyNumberFormat="1" applyFont="1" applyBorder="1" applyAlignment="1">
      <alignment horizontal="center" vertical="center"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Currency" xfId="31" builtinId="4"/>
    <cellStyle name="Currency 2" xfId="48" xr:uid="{00000000-0005-0000-0000-00001F000000}"/>
    <cellStyle name="Currency 3" xfId="50" xr:uid="{00000000-0005-0000-0000-000020000000}"/>
    <cellStyle name="Explanatory Text" xfId="32" builtinId="53" customBuiltin="1"/>
    <cellStyle name="Followed Hyperlink" xfId="52" builtinId="9" hidde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yperlink" xfId="51" builtinId="8" hidden="1"/>
    <cellStyle name="Input" xfId="38" builtinId="20" customBuiltin="1"/>
    <cellStyle name="Linked Cell" xfId="39" builtinId="24" customBuiltin="1"/>
    <cellStyle name="Neutral" xfId="40" builtinId="28" customBuiltin="1"/>
    <cellStyle name="Normal" xfId="0" builtinId="0"/>
    <cellStyle name="Normal 2" xfId="41" xr:uid="{00000000-0005-0000-0000-00002D000000}"/>
    <cellStyle name="Normal 3" xfId="49" xr:uid="{00000000-0005-0000-0000-00002E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Sanjana/Desktop/LINKAGES%20Grant%20Templates/Attachments/Older/2-4%20Attachment%20B%20-%20Budget%20Template%205-Ye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My%20Documents/Old%20File/BCCP/Monthly%20Salary/2002-06/Payroll-RMM%20&amp;%20Oth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4"/>
      <sheetName val="424A pg 1"/>
      <sheetName val="424A pg 2"/>
      <sheetName val="Summary"/>
      <sheetName val="Detailed"/>
      <sheetName val="Activities"/>
      <sheetName val="SC Estimate"/>
      <sheetName val="C&amp;P Summary"/>
      <sheetName val="AAPR"/>
      <sheetName val="(EXT) SUMMARY"/>
      <sheetName val="Field Activities"/>
      <sheetName val="Updated Projections Budget"/>
      <sheetName val="Summary B Modification"/>
      <sheetName val="Sheet1"/>
    </sheetNames>
    <sheetDataSet>
      <sheetData sheetId="0"/>
      <sheetData sheetId="1"/>
      <sheetData sheetId="2"/>
      <sheetData sheetId="3"/>
      <sheetData sheetId="4">
        <row r="2">
          <cell r="B2">
            <v>0.28720000000000001</v>
          </cell>
          <cell r="G2">
            <v>1</v>
          </cell>
          <cell r="H2">
            <v>1.04</v>
          </cell>
          <cell r="I2">
            <v>1.0816000000000001</v>
          </cell>
          <cell r="J2">
            <v>1.1248640000000001</v>
          </cell>
          <cell r="K2">
            <v>1.1698585600000002</v>
          </cell>
        </row>
        <row r="3">
          <cell r="B3">
            <v>0.18179999999999999</v>
          </cell>
          <cell r="G3">
            <v>1</v>
          </cell>
          <cell r="H3">
            <v>1.04</v>
          </cell>
          <cell r="I3">
            <v>1.0816000000000001</v>
          </cell>
          <cell r="J3">
            <v>1.1248640000000001</v>
          </cell>
          <cell r="K3">
            <v>1.1698585600000002</v>
          </cell>
        </row>
        <row r="4">
          <cell r="B4">
            <v>0.38440000000000002</v>
          </cell>
          <cell r="G4">
            <v>1</v>
          </cell>
          <cell r="H4">
            <v>1.04</v>
          </cell>
          <cell r="I4">
            <v>1.0816000000000001</v>
          </cell>
          <cell r="J4">
            <v>1.1248640000000001</v>
          </cell>
          <cell r="K4">
            <v>1.1698585600000002</v>
          </cell>
        </row>
        <row r="5">
          <cell r="B5">
            <v>4.0099999999999997E-2</v>
          </cell>
          <cell r="G5">
            <v>1</v>
          </cell>
          <cell r="H5">
            <v>1.03</v>
          </cell>
          <cell r="I5">
            <v>1.0609</v>
          </cell>
          <cell r="J5">
            <v>1.092727</v>
          </cell>
          <cell r="K5">
            <v>1.1255088100000001</v>
          </cell>
        </row>
        <row r="6">
          <cell r="B6" t="str">
            <v>Country Name</v>
          </cell>
          <cell r="G6">
            <v>1</v>
          </cell>
          <cell r="H6">
            <v>1.03</v>
          </cell>
          <cell r="I6">
            <v>1.0609</v>
          </cell>
          <cell r="J6">
            <v>1.092727</v>
          </cell>
          <cell r="K6">
            <v>1.1255088100000001</v>
          </cell>
        </row>
        <row r="7">
          <cell r="B7">
            <v>1</v>
          </cell>
          <cell r="G7">
            <v>1</v>
          </cell>
          <cell r="H7">
            <v>1.05</v>
          </cell>
          <cell r="I7">
            <v>1.1025</v>
          </cell>
          <cell r="J7">
            <v>1.1576250000000001</v>
          </cell>
          <cell r="K7">
            <v>1.2155062500000002</v>
          </cell>
        </row>
        <row r="10">
          <cell r="A10" t="str">
            <v>Linkages Across the Continuum of HIV Services for Key Populations Affected by HIV (LINKAGES) Project</v>
          </cell>
        </row>
        <row r="12">
          <cell r="A12" t="str">
            <v>Grantee:</v>
          </cell>
        </row>
        <row r="13">
          <cell r="A13" t="str">
            <v xml:space="preserve">Period of Performance: </v>
          </cell>
        </row>
        <row r="931">
          <cell r="D931">
            <v>0</v>
          </cell>
        </row>
      </sheetData>
      <sheetData sheetId="5"/>
      <sheetData sheetId="6">
        <row r="15">
          <cell r="C15">
            <v>0</v>
          </cell>
        </row>
        <row r="23">
          <cell r="C23">
            <v>0</v>
          </cell>
        </row>
      </sheetData>
      <sheetData sheetId="7"/>
      <sheetData sheetId="8"/>
      <sheetData sheetId="9" refreshError="1"/>
      <sheetData sheetId="10" refreshError="1"/>
      <sheetData sheetId="1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Temp"/>
      <sheetName val="Pay roll-JHU"/>
      <sheetName val="Payledger"/>
      <sheetName val="Pay roll-ARH"/>
      <sheetName val="Pay roll-MEEHS"/>
      <sheetName val="Pay roll-ATSEC"/>
      <sheetName val="Pay Roll Overhead"/>
      <sheetName val="PF Statement-JHU"/>
      <sheetName val="PF Statement-MEEHS"/>
      <sheetName val="PF Statement-ATSEC"/>
      <sheetName val="Staff Income Tax"/>
      <sheetName val="Pay Roll-Eidul Azha-RMM"/>
      <sheetName val="Pay Roll-Eidul Azha-MEEHS &amp; ATS"/>
      <sheetName val="Ledger Bonus Eid-ul-Azha"/>
      <sheetName val="Bonus Eid-ul-Azha-Temp"/>
      <sheetName val="Pay Roll-Eidul Fitre-Temp"/>
      <sheetName val="Bonus Guard"/>
      <sheetName val="Gratuity-RMM"/>
      <sheetName val="Bonus Madhu "/>
      <sheetName val="Flood donation"/>
      <sheetName val="Bonus Eid-ul-Azha"/>
      <sheetName val="Payledger (2)"/>
      <sheetName val="Sheet1"/>
      <sheetName val="IMP ENTRY FY02-FY05"/>
      <sheetName val="Pay_roll-JHU"/>
      <sheetName val="Pay_roll-ARH"/>
      <sheetName val="Pay_roll-MEEHS"/>
      <sheetName val="Pay_roll-ATSEC"/>
      <sheetName val="Pay_Roll_Overhead"/>
      <sheetName val="PF_Statement-JHU"/>
      <sheetName val="PF_Statement-MEEHS"/>
      <sheetName val="PF_Statement-ATSEC"/>
      <sheetName val="Staff_Income_Tax"/>
      <sheetName val="Pay_Roll-Eidul_Azha-RMM"/>
      <sheetName val="Pay_Roll-Eidul_Azha-MEEHS_&amp;_ATS"/>
      <sheetName val="Ledger_Bonus_Eid-ul-Azha"/>
      <sheetName val="Bonus_Eid-ul-Azha-Temp"/>
      <sheetName val="Pay_Roll-Eidul_Fitre-Temp"/>
      <sheetName val="Bonus_Guard"/>
      <sheetName val="Bonus_Madhu_"/>
      <sheetName val="Flood_donation"/>
      <sheetName val="Bonus_Eid-ul-Azha"/>
      <sheetName val="Payledger_(2)"/>
      <sheetName val="V. Budget - Quarterly (Sub Ops)"/>
      <sheetName val="III. Budget - Qrtrly (FHI Ops)"/>
      <sheetName val="Pro Forma2"/>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8"/>
  <sheetViews>
    <sheetView zoomScale="83" zoomScaleNormal="83" zoomScalePageLayoutView="125" workbookViewId="0">
      <selection activeCell="A3" sqref="A3"/>
    </sheetView>
  </sheetViews>
  <sheetFormatPr defaultColWidth="9.140625" defaultRowHeight="12.75" x14ac:dyDescent="0.2"/>
  <cols>
    <col min="1" max="1" width="4.7109375" style="61" customWidth="1"/>
    <col min="2" max="2" width="3.28515625" style="89" customWidth="1"/>
    <col min="3" max="3" width="7.42578125" style="61" customWidth="1"/>
    <col min="4" max="4" width="28" style="61" customWidth="1"/>
    <col min="5" max="5" width="20.7109375" style="61" customWidth="1"/>
    <col min="6" max="6" width="1.7109375" style="90" customWidth="1"/>
    <col min="7" max="7" width="20.7109375" style="61" customWidth="1"/>
    <col min="8" max="8" width="1.7109375" style="90" customWidth="1"/>
    <col min="9" max="9" width="21.42578125" style="61" hidden="1" customWidth="1"/>
    <col min="10" max="10" width="1.7109375" style="90" customWidth="1"/>
    <col min="11" max="11" width="21.42578125" style="61" customWidth="1"/>
    <col min="12" max="12" width="1.7109375" style="61" customWidth="1"/>
    <col min="13" max="13" width="22.140625" style="61" hidden="1" customWidth="1"/>
    <col min="14" max="14" width="9.140625" style="61"/>
    <col min="15" max="15" width="20.85546875" style="61" customWidth="1"/>
    <col min="16" max="16384" width="9.140625" style="61"/>
  </cols>
  <sheetData>
    <row r="1" spans="1:15" ht="48.75" customHeight="1" x14ac:dyDescent="0.2">
      <c r="A1" s="257" t="s">
        <v>112</v>
      </c>
      <c r="B1" s="257"/>
      <c r="C1" s="257"/>
      <c r="D1" s="257"/>
      <c r="E1" s="257"/>
      <c r="F1" s="257"/>
      <c r="G1" s="257"/>
      <c r="H1" s="257"/>
      <c r="I1" s="257"/>
      <c r="J1" s="257"/>
      <c r="K1" s="257"/>
      <c r="L1" s="257"/>
      <c r="M1" s="257"/>
    </row>
    <row r="2" spans="1:15" ht="52.5" customHeight="1" x14ac:dyDescent="0.2">
      <c r="A2" s="316" t="s">
        <v>126</v>
      </c>
      <c r="B2" s="260"/>
      <c r="C2" s="260"/>
      <c r="D2" s="260"/>
      <c r="E2" s="260"/>
      <c r="F2" s="260"/>
      <c r="G2" s="260"/>
      <c r="H2" s="260"/>
      <c r="I2" s="260"/>
      <c r="J2" s="260"/>
      <c r="K2" s="260"/>
      <c r="L2" s="260"/>
      <c r="M2" s="260"/>
    </row>
    <row r="3" spans="1:15" ht="15" x14ac:dyDescent="0.25">
      <c r="A3" s="62" t="s">
        <v>37</v>
      </c>
      <c r="B3" s="63"/>
      <c r="C3" s="64"/>
      <c r="D3" s="96" t="str">
        <f>IF(+'Detailed Budget - Детальный бюд'!D3="","",+'Detailed Budget - Детальный бюд'!D3)</f>
        <v/>
      </c>
      <c r="E3" s="97"/>
      <c r="F3" s="98"/>
      <c r="G3" s="98" t="s">
        <v>47</v>
      </c>
      <c r="H3" s="98"/>
      <c r="I3" s="101">
        <v>43739</v>
      </c>
      <c r="J3" s="98"/>
      <c r="K3" s="254">
        <f>'Detailed Budget - Детальный бюд'!K3</f>
        <v>44044</v>
      </c>
      <c r="L3" s="99"/>
      <c r="M3" s="99"/>
    </row>
    <row r="4" spans="1:15" ht="16.5" customHeight="1" x14ac:dyDescent="0.25">
      <c r="A4" s="258" t="s">
        <v>40</v>
      </c>
      <c r="B4" s="258"/>
      <c r="C4" s="258"/>
      <c r="D4" s="100"/>
      <c r="E4" s="97"/>
      <c r="F4" s="98"/>
      <c r="G4" s="98" t="s">
        <v>48</v>
      </c>
      <c r="H4" s="98"/>
      <c r="I4" s="101">
        <v>44469</v>
      </c>
      <c r="J4" s="98"/>
      <c r="K4" s="254">
        <f>'Detailed Budget - Детальный бюд'!K4</f>
        <v>44469</v>
      </c>
      <c r="L4" s="99"/>
      <c r="M4" s="99"/>
      <c r="O4" s="250" t="s">
        <v>108</v>
      </c>
    </row>
    <row r="5" spans="1:15" ht="15" x14ac:dyDescent="0.2">
      <c r="A5" s="258" t="s">
        <v>32</v>
      </c>
      <c r="B5" s="258"/>
      <c r="C5" s="258"/>
      <c r="D5" s="136"/>
      <c r="E5" s="97"/>
      <c r="F5" s="98"/>
      <c r="L5" s="99"/>
      <c r="M5" s="99"/>
      <c r="O5" s="251"/>
    </row>
    <row r="6" spans="1:15" ht="15" x14ac:dyDescent="0.2">
      <c r="A6" s="258" t="s">
        <v>38</v>
      </c>
      <c r="B6" s="258"/>
      <c r="C6" s="258"/>
      <c r="D6" s="259" t="str">
        <f>IF(+'Detailed Budget - Детальный бюд'!D5="","",+'Detailed Budget - Детальный бюд'!D5)</f>
        <v/>
      </c>
      <c r="E6" s="259"/>
      <c r="F6" s="259"/>
      <c r="G6" s="259"/>
      <c r="H6" s="259"/>
      <c r="I6" s="259"/>
      <c r="J6" s="259"/>
      <c r="K6" s="259"/>
      <c r="L6" s="259"/>
      <c r="M6" s="259"/>
    </row>
    <row r="7" spans="1:15" ht="6.75" customHeight="1" thickBot="1" x14ac:dyDescent="0.25">
      <c r="A7" s="70"/>
      <c r="B7" s="102"/>
      <c r="C7" s="70"/>
      <c r="D7" s="65"/>
      <c r="E7" s="65"/>
      <c r="F7" s="66"/>
      <c r="G7" s="67"/>
      <c r="H7" s="66"/>
      <c r="I7" s="69"/>
      <c r="J7" s="66"/>
      <c r="K7" s="69"/>
      <c r="L7" s="68"/>
      <c r="M7" s="68"/>
    </row>
    <row r="8" spans="1:15" s="76" customFormat="1" ht="15.75" thickBot="1" x14ac:dyDescent="0.25">
      <c r="A8" s="71"/>
      <c r="B8" s="71"/>
      <c r="C8" s="71"/>
      <c r="D8" s="72"/>
      <c r="E8" s="79" t="str">
        <f>+'Detailed Budget - Детальный бюд'!H7</f>
        <v>FY20</v>
      </c>
      <c r="F8" s="74"/>
      <c r="G8" s="79" t="str">
        <f>+'Detailed Budget - Детальный бюд'!J7</f>
        <v>FY21</v>
      </c>
      <c r="H8" s="74"/>
      <c r="I8" s="73">
        <f>'Detailed Budget - Детальный бюд'!L7</f>
        <v>0</v>
      </c>
      <c r="J8" s="74"/>
      <c r="K8" s="73" t="s">
        <v>34</v>
      </c>
      <c r="L8" s="75"/>
      <c r="M8" s="73" t="s">
        <v>36</v>
      </c>
      <c r="O8" s="243" t="s">
        <v>34</v>
      </c>
    </row>
    <row r="9" spans="1:15" ht="15" x14ac:dyDescent="0.2">
      <c r="A9" s="77"/>
      <c r="B9" s="78"/>
      <c r="C9" s="68"/>
      <c r="D9" s="68"/>
      <c r="E9" s="252" t="str">
        <f>'Detailed Budget - Детальный бюд'!H8</f>
        <v>08/01/2020 - 09/30/2020</v>
      </c>
      <c r="F9" s="80"/>
      <c r="G9" s="79" t="str">
        <f>+'Detailed Budget - Детальный бюд'!J8</f>
        <v>10/01/2020 - 9/30/2021</v>
      </c>
      <c r="H9" s="80"/>
      <c r="I9" s="79" t="str">
        <f>'Detailed Budget - Детальный бюд'!L8</f>
        <v>10/1/20-mm/dd/yy</v>
      </c>
      <c r="J9" s="80"/>
      <c r="K9" s="79" t="str">
        <f>+'Detailed Budget - Детальный бюд'!O8</f>
        <v>08/10/2020 - 09/30/2021</v>
      </c>
      <c r="L9" s="75"/>
      <c r="M9" s="79"/>
      <c r="O9" s="244" t="str">
        <f>K9</f>
        <v>08/10/2020 - 09/30/2021</v>
      </c>
    </row>
    <row r="10" spans="1:15" ht="15.75" thickBot="1" x14ac:dyDescent="0.25">
      <c r="A10" s="68"/>
      <c r="B10" s="78"/>
      <c r="C10" s="68"/>
      <c r="D10" s="68"/>
      <c r="E10" s="81" t="s">
        <v>97</v>
      </c>
      <c r="F10" s="80"/>
      <c r="G10" s="81" t="s">
        <v>97</v>
      </c>
      <c r="H10" s="80"/>
      <c r="I10" s="81" t="s">
        <v>97</v>
      </c>
      <c r="J10" s="80"/>
      <c r="K10" s="81" t="s">
        <v>97</v>
      </c>
      <c r="L10" s="75"/>
      <c r="M10" s="81" t="s">
        <v>97</v>
      </c>
      <c r="O10" s="245" t="s">
        <v>100</v>
      </c>
    </row>
    <row r="11" spans="1:15" ht="15" x14ac:dyDescent="0.2">
      <c r="A11" s="68"/>
      <c r="B11" s="78"/>
      <c r="C11" s="68"/>
      <c r="D11" s="68"/>
      <c r="E11" s="69" t="s">
        <v>33</v>
      </c>
      <c r="F11" s="69"/>
      <c r="G11" s="69"/>
      <c r="H11" s="80"/>
      <c r="I11" s="80"/>
      <c r="J11" s="80"/>
      <c r="K11" s="80"/>
      <c r="L11" s="75"/>
      <c r="M11" s="80"/>
      <c r="O11" s="246"/>
    </row>
    <row r="12" spans="1:15" s="92" customFormat="1" ht="16.5" customHeight="1" x14ac:dyDescent="0.25">
      <c r="A12" s="82" t="s">
        <v>1</v>
      </c>
      <c r="B12" s="83" t="str">
        <f>'Detailed Budget - Детальный бюд'!B10</f>
        <v>SALARIES / ЗАРПЛАТА</v>
      </c>
      <c r="C12" s="84"/>
      <c r="D12" s="85"/>
      <c r="E12" s="236">
        <f>'Detailed Budget - Детальный бюд'!I22</f>
        <v>0</v>
      </c>
      <c r="F12" s="237"/>
      <c r="G12" s="236">
        <f>'Detailed Budget - Детальный бюд'!K22</f>
        <v>0</v>
      </c>
      <c r="H12" s="237"/>
      <c r="I12" s="236">
        <f>'Detailed Budget - Детальный бюд'!M22</f>
        <v>0</v>
      </c>
      <c r="J12" s="237"/>
      <c r="K12" s="236">
        <f>'Detailed Budget - Детальный бюд'!O22</f>
        <v>0</v>
      </c>
      <c r="L12" s="238"/>
      <c r="M12" s="249"/>
      <c r="N12" s="95"/>
      <c r="O12" s="247" t="e">
        <f>ROUND(K12/$O$5, -3)</f>
        <v>#DIV/0!</v>
      </c>
    </row>
    <row r="13" spans="1:15" s="92" customFormat="1" ht="15" x14ac:dyDescent="0.25">
      <c r="A13" s="86"/>
      <c r="B13" s="87"/>
      <c r="C13" s="66"/>
      <c r="D13" s="66"/>
      <c r="E13" s="237"/>
      <c r="F13" s="237"/>
      <c r="G13" s="237"/>
      <c r="H13" s="237"/>
      <c r="I13" s="237"/>
      <c r="J13" s="237"/>
      <c r="K13" s="237"/>
      <c r="L13" s="238"/>
      <c r="M13" s="237"/>
      <c r="N13" s="95"/>
      <c r="O13" s="248"/>
    </row>
    <row r="14" spans="1:15" s="92" customFormat="1" ht="16.5" customHeight="1" x14ac:dyDescent="0.25">
      <c r="A14" s="82" t="s">
        <v>6</v>
      </c>
      <c r="B14" s="83" t="str">
        <f>'Detailed Budget - Детальный бюд'!B24</f>
        <v>FRINGE BENEFITS / дополнительные льготы</v>
      </c>
      <c r="C14" s="84"/>
      <c r="D14" s="85"/>
      <c r="E14" s="236">
        <f>'Detailed Budget - Детальный бюд'!I28</f>
        <v>0</v>
      </c>
      <c r="F14" s="237"/>
      <c r="G14" s="236">
        <f>'Detailed Budget - Детальный бюд'!K28</f>
        <v>0</v>
      </c>
      <c r="H14" s="237"/>
      <c r="I14" s="236">
        <f>'Detailed Budget - Детальный бюд'!M28</f>
        <v>0</v>
      </c>
      <c r="J14" s="237"/>
      <c r="K14" s="236">
        <f>'Detailed Budget - Детальный бюд'!O28</f>
        <v>0</v>
      </c>
      <c r="L14" s="238"/>
      <c r="M14" s="249"/>
      <c r="N14" s="95"/>
      <c r="O14" s="247" t="e">
        <f>ROUND(K14/$O$5, -3)</f>
        <v>#DIV/0!</v>
      </c>
    </row>
    <row r="15" spans="1:15" s="92" customFormat="1" ht="15" x14ac:dyDescent="0.25">
      <c r="A15" s="86"/>
      <c r="B15" s="87"/>
      <c r="C15" s="66"/>
      <c r="D15" s="66"/>
      <c r="E15" s="237"/>
      <c r="F15" s="237"/>
      <c r="G15" s="237"/>
      <c r="H15" s="237"/>
      <c r="I15" s="237"/>
      <c r="J15" s="237"/>
      <c r="K15" s="237"/>
      <c r="L15" s="238"/>
      <c r="M15" s="237"/>
      <c r="N15" s="95"/>
      <c r="O15" s="248"/>
    </row>
    <row r="16" spans="1:15" s="92" customFormat="1" ht="16.5" customHeight="1" x14ac:dyDescent="0.25">
      <c r="A16" s="82" t="s">
        <v>8</v>
      </c>
      <c r="B16" s="83" t="str">
        <f>'Detailed Budget - Детальный бюд'!B30</f>
        <v>CONSULTANTS / КОНСУЛЬТАНТЫ</v>
      </c>
      <c r="C16" s="84"/>
      <c r="D16" s="85"/>
      <c r="E16" s="236">
        <f>'Detailed Budget - Детальный бюд'!I34</f>
        <v>0</v>
      </c>
      <c r="F16" s="237"/>
      <c r="G16" s="236">
        <f>'Detailed Budget - Детальный бюд'!K34</f>
        <v>0</v>
      </c>
      <c r="H16" s="237"/>
      <c r="I16" s="236">
        <f>'Detailed Budget - Детальный бюд'!M34</f>
        <v>0</v>
      </c>
      <c r="J16" s="237"/>
      <c r="K16" s="236">
        <f>'Detailed Budget - Детальный бюд'!O34</f>
        <v>0</v>
      </c>
      <c r="L16" s="238"/>
      <c r="M16" s="249"/>
      <c r="N16" s="95"/>
      <c r="O16" s="247" t="e">
        <f>ROUND(K16/$O$5, -3)</f>
        <v>#DIV/0!</v>
      </c>
    </row>
    <row r="17" spans="1:15" s="92" customFormat="1" ht="15" x14ac:dyDescent="0.25">
      <c r="A17" s="86"/>
      <c r="B17" s="87"/>
      <c r="C17" s="66"/>
      <c r="D17" s="66"/>
      <c r="E17" s="237"/>
      <c r="F17" s="237"/>
      <c r="G17" s="237"/>
      <c r="H17" s="237"/>
      <c r="I17" s="237"/>
      <c r="J17" s="237"/>
      <c r="K17" s="237"/>
      <c r="L17" s="238"/>
      <c r="M17" s="237"/>
      <c r="N17" s="95"/>
      <c r="O17" s="248"/>
    </row>
    <row r="18" spans="1:15" s="92" customFormat="1" ht="16.5" customHeight="1" x14ac:dyDescent="0.25">
      <c r="A18" s="82" t="s">
        <v>9</v>
      </c>
      <c r="B18" s="83" t="str">
        <f>'Detailed Budget - Детальный бюд'!B36</f>
        <v>TRAVEL/TRANSPORTATION / путешествие / ТРАНСПОРТ</v>
      </c>
      <c r="C18" s="84"/>
      <c r="D18" s="85"/>
      <c r="E18" s="236">
        <f>'Detailed Budget - Детальный бюд'!I45</f>
        <v>0</v>
      </c>
      <c r="F18" s="237"/>
      <c r="G18" s="236">
        <f>'Detailed Budget - Детальный бюд'!K45</f>
        <v>0</v>
      </c>
      <c r="H18" s="237"/>
      <c r="I18" s="236">
        <f>'Detailed Budget - Детальный бюд'!M45</f>
        <v>0</v>
      </c>
      <c r="J18" s="237"/>
      <c r="K18" s="236">
        <f>'Detailed Budget - Детальный бюд'!O45</f>
        <v>0</v>
      </c>
      <c r="L18" s="238"/>
      <c r="M18" s="249"/>
      <c r="N18" s="95"/>
      <c r="O18" s="247" t="e">
        <f>ROUND(K18/$O$5, -3)</f>
        <v>#DIV/0!</v>
      </c>
    </row>
    <row r="19" spans="1:15" s="92" customFormat="1" ht="15" x14ac:dyDescent="0.25">
      <c r="A19" s="86"/>
      <c r="B19" s="87"/>
      <c r="C19" s="66"/>
      <c r="D19" s="66"/>
      <c r="E19" s="237"/>
      <c r="F19" s="237"/>
      <c r="G19" s="237"/>
      <c r="H19" s="237"/>
      <c r="I19" s="237"/>
      <c r="J19" s="237"/>
      <c r="K19" s="237"/>
      <c r="L19" s="238"/>
      <c r="M19" s="237"/>
      <c r="N19" s="95"/>
      <c r="O19" s="248"/>
    </row>
    <row r="20" spans="1:15" s="92" customFormat="1" ht="17.25" customHeight="1" x14ac:dyDescent="0.25">
      <c r="A20" s="82" t="s">
        <v>13</v>
      </c>
      <c r="B20" s="83" t="str">
        <f>'Detailed Budget - Детальный бюд'!B47</f>
        <v>OTHER DIRECT COSTS / ДРУГИЕ ПРЯМЫЕ ЗАТРАТЫ</v>
      </c>
      <c r="C20" s="83"/>
      <c r="D20" s="88"/>
      <c r="E20" s="236">
        <f>'Detailed Budget - Детальный бюд'!I72</f>
        <v>0</v>
      </c>
      <c r="F20" s="237"/>
      <c r="G20" s="236">
        <f>'Detailed Budget - Детальный бюд'!K72</f>
        <v>0</v>
      </c>
      <c r="H20" s="237"/>
      <c r="I20" s="236">
        <f>'Detailed Budget - Детальный бюд'!M72</f>
        <v>0</v>
      </c>
      <c r="J20" s="237"/>
      <c r="K20" s="236">
        <f>'Detailed Budget - Детальный бюд'!O72</f>
        <v>0</v>
      </c>
      <c r="L20" s="238"/>
      <c r="M20" s="249"/>
      <c r="N20" s="95"/>
      <c r="O20" s="247" t="e">
        <f>ROUND(K20/$O$5, -3)</f>
        <v>#DIV/0!</v>
      </c>
    </row>
    <row r="21" spans="1:15" s="92" customFormat="1" ht="15" x14ac:dyDescent="0.25">
      <c r="A21" s="66"/>
      <c r="B21" s="87"/>
      <c r="C21" s="66"/>
      <c r="D21" s="66"/>
      <c r="E21" s="237"/>
      <c r="F21" s="237"/>
      <c r="G21" s="237"/>
      <c r="H21" s="237"/>
      <c r="I21" s="237"/>
      <c r="J21" s="237"/>
      <c r="K21" s="237"/>
      <c r="L21" s="238"/>
      <c r="M21" s="237"/>
      <c r="N21" s="95"/>
      <c r="O21" s="248"/>
    </row>
    <row r="22" spans="1:15" s="92" customFormat="1" ht="16.5" customHeight="1" x14ac:dyDescent="0.25">
      <c r="A22" s="82" t="s">
        <v>25</v>
      </c>
      <c r="B22" s="83" t="str">
        <f>'Detailed Budget - Детальный бюд'!B74</f>
        <v>NON-EXPENDABLE EQUIPMENT / ОБОРУДОВАНИЕ</v>
      </c>
      <c r="C22" s="84"/>
      <c r="D22" s="85"/>
      <c r="E22" s="236">
        <f>'Detailed Budget - Детальный бюд'!I77</f>
        <v>0</v>
      </c>
      <c r="F22" s="237"/>
      <c r="G22" s="236">
        <f>'Detailed Budget - Детальный бюд'!K77</f>
        <v>0</v>
      </c>
      <c r="H22" s="237"/>
      <c r="I22" s="236">
        <f>'Detailed Budget - Детальный бюд'!M77</f>
        <v>0</v>
      </c>
      <c r="J22" s="237"/>
      <c r="K22" s="236">
        <f>'Detailed Budget - Детальный бюд'!O77</f>
        <v>0</v>
      </c>
      <c r="L22" s="238"/>
      <c r="M22" s="249"/>
      <c r="N22" s="95"/>
      <c r="O22" s="247" t="e">
        <f>ROUND(K22/$O$5, -3)</f>
        <v>#DIV/0!</v>
      </c>
    </row>
    <row r="23" spans="1:15" s="92" customFormat="1" ht="15" x14ac:dyDescent="0.25">
      <c r="A23" s="66"/>
      <c r="B23" s="87"/>
      <c r="C23" s="66"/>
      <c r="D23" s="66"/>
      <c r="E23" s="237"/>
      <c r="F23" s="237"/>
      <c r="G23" s="237"/>
      <c r="H23" s="237"/>
      <c r="I23" s="237"/>
      <c r="J23" s="237"/>
      <c r="K23" s="237"/>
      <c r="L23" s="238"/>
      <c r="M23" s="237"/>
      <c r="N23" s="95"/>
      <c r="O23" s="248"/>
    </row>
    <row r="24" spans="1:15" s="92" customFormat="1" ht="16.5" customHeight="1" x14ac:dyDescent="0.25">
      <c r="A24" s="82" t="s">
        <v>29</v>
      </c>
      <c r="B24" s="83" t="str">
        <f>'Detailed Budget - Детальный бюд'!B79</f>
        <v xml:space="preserve">SUBAWARDS / субподрядов </v>
      </c>
      <c r="C24" s="84"/>
      <c r="D24" s="85"/>
      <c r="E24" s="236">
        <f>'Detailed Budget - Детальный бюд'!I85</f>
        <v>0</v>
      </c>
      <c r="F24" s="237"/>
      <c r="G24" s="236">
        <f>'Detailed Budget - Детальный бюд'!K85</f>
        <v>0</v>
      </c>
      <c r="H24" s="237"/>
      <c r="I24" s="236">
        <f>'Detailed Budget - Детальный бюд'!M85</f>
        <v>0</v>
      </c>
      <c r="J24" s="237"/>
      <c r="K24" s="236">
        <f>'Detailed Budget - Детальный бюд'!O85</f>
        <v>0</v>
      </c>
      <c r="L24" s="238"/>
      <c r="M24" s="249"/>
      <c r="N24" s="95"/>
      <c r="O24" s="247" t="e">
        <f>ROUND(K24/$O$5, -3)</f>
        <v>#DIV/0!</v>
      </c>
    </row>
    <row r="25" spans="1:15" s="92" customFormat="1" ht="15" x14ac:dyDescent="0.25">
      <c r="A25" s="66"/>
      <c r="B25" s="87"/>
      <c r="C25" s="66"/>
      <c r="D25" s="66"/>
      <c r="E25" s="237"/>
      <c r="F25" s="237"/>
      <c r="G25" s="237"/>
      <c r="H25" s="237"/>
      <c r="I25" s="237"/>
      <c r="J25" s="237"/>
      <c r="K25" s="237"/>
      <c r="L25" s="238"/>
      <c r="M25" s="237"/>
      <c r="N25" s="95"/>
      <c r="O25" s="248"/>
    </row>
    <row r="26" spans="1:15" s="92" customFormat="1" ht="16.5" customHeight="1" x14ac:dyDescent="0.25">
      <c r="A26" s="82" t="s">
        <v>31</v>
      </c>
      <c r="B26" s="83" t="str">
        <f>'Detailed Budget - Детальный бюд'!B87</f>
        <v>INDIRECT COSTS/G&amp;A / Косвенные расходы</v>
      </c>
      <c r="C26" s="84"/>
      <c r="D26" s="85"/>
      <c r="E26" s="236">
        <f>'Detailed Budget - Детальный бюд'!I87</f>
        <v>0</v>
      </c>
      <c r="F26" s="237"/>
      <c r="G26" s="236">
        <f>'Detailed Budget - Детальный бюд'!K87</f>
        <v>0</v>
      </c>
      <c r="H26" s="237"/>
      <c r="I26" s="236">
        <f>'Detailed Budget - Детальный бюд'!M87</f>
        <v>0</v>
      </c>
      <c r="J26" s="237"/>
      <c r="K26" s="236">
        <f>'Detailed Budget - Детальный бюд'!O87</f>
        <v>0</v>
      </c>
      <c r="L26" s="238"/>
      <c r="M26" s="249"/>
      <c r="N26" s="95"/>
      <c r="O26" s="247" t="e">
        <f>ROUND(K26/$O$5, -3)</f>
        <v>#DIV/0!</v>
      </c>
    </row>
    <row r="27" spans="1:15" ht="15" x14ac:dyDescent="0.2">
      <c r="A27" s="68"/>
      <c r="B27" s="78"/>
      <c r="C27" s="68"/>
      <c r="D27" s="68"/>
      <c r="E27" s="239"/>
      <c r="F27" s="237"/>
      <c r="G27" s="237"/>
      <c r="H27" s="237"/>
      <c r="I27" s="239"/>
      <c r="J27" s="237"/>
      <c r="K27" s="239"/>
      <c r="L27" s="238"/>
      <c r="M27" s="239"/>
      <c r="N27" s="30"/>
      <c r="O27" s="248"/>
    </row>
    <row r="28" spans="1:15" s="92" customFormat="1" ht="29.25" customHeight="1" x14ac:dyDescent="0.25">
      <c r="A28" s="255" t="str">
        <f>'Detailed Budget - Детальный бюд'!A89:D89</f>
        <v>TOTAL PROJECT COSTS / 
ВСЕГО РАСХОДЫ НА ПРОЕКТ</v>
      </c>
      <c r="B28" s="256"/>
      <c r="C28" s="256"/>
      <c r="D28" s="256"/>
      <c r="E28" s="240">
        <f>'Detailed Budget - Детальный бюд'!I89</f>
        <v>0</v>
      </c>
      <c r="F28" s="241"/>
      <c r="G28" s="240">
        <f>'Detailed Budget - Детальный бюд'!K89</f>
        <v>0</v>
      </c>
      <c r="H28" s="241"/>
      <c r="I28" s="240">
        <f>'Detailed Budget - Детальный бюд'!M89</f>
        <v>0</v>
      </c>
      <c r="J28" s="241"/>
      <c r="K28" s="240">
        <f>'Detailed Budget - Детальный бюд'!O89</f>
        <v>0</v>
      </c>
      <c r="L28" s="242"/>
      <c r="M28" s="240">
        <f>SUM(M11:M26)</f>
        <v>0</v>
      </c>
      <c r="N28" s="95"/>
      <c r="O28" s="240" t="e">
        <f>SUM(O11:O26)</f>
        <v>#DIV/0!</v>
      </c>
    </row>
    <row r="29" spans="1:15" ht="15" x14ac:dyDescent="0.25">
      <c r="A29" s="92"/>
      <c r="B29" s="93"/>
      <c r="C29" s="92"/>
      <c r="D29" s="92"/>
      <c r="E29" s="30"/>
      <c r="F29" s="50"/>
      <c r="G29" s="50"/>
      <c r="H29" s="50"/>
      <c r="I29" s="30"/>
      <c r="J29" s="50"/>
      <c r="K29" s="30"/>
      <c r="L29" s="30"/>
      <c r="M29" s="30"/>
      <c r="N29" s="30"/>
    </row>
    <row r="30" spans="1:15" ht="15" x14ac:dyDescent="0.25">
      <c r="A30" s="92"/>
      <c r="B30" s="93"/>
      <c r="C30" s="92"/>
      <c r="D30" s="92"/>
      <c r="E30" s="30"/>
      <c r="F30" s="50"/>
      <c r="G30" s="50"/>
      <c r="H30" s="50"/>
      <c r="I30" s="30"/>
      <c r="J30" s="50"/>
      <c r="K30" s="30"/>
      <c r="L30" s="30"/>
      <c r="M30" s="30"/>
      <c r="N30" s="30"/>
    </row>
    <row r="31" spans="1:15" x14ac:dyDescent="0.2">
      <c r="E31" s="30"/>
      <c r="F31" s="50"/>
      <c r="G31" s="50"/>
      <c r="H31" s="50"/>
      <c r="I31" s="30"/>
      <c r="J31" s="50"/>
      <c r="K31" s="30"/>
      <c r="L31" s="30"/>
      <c r="M31" s="30"/>
      <c r="N31" s="30"/>
    </row>
    <row r="32" spans="1:15" x14ac:dyDescent="0.2">
      <c r="E32" s="30"/>
      <c r="F32" s="50"/>
      <c r="G32" s="50"/>
      <c r="H32" s="50"/>
      <c r="I32" s="30"/>
      <c r="J32" s="50"/>
      <c r="K32" s="30"/>
      <c r="L32" s="30"/>
      <c r="M32" s="30"/>
      <c r="N32" s="30"/>
    </row>
    <row r="33" spans="5:14" x14ac:dyDescent="0.2">
      <c r="E33" s="30"/>
      <c r="F33" s="50"/>
      <c r="G33" s="50"/>
      <c r="H33" s="50"/>
      <c r="I33" s="30"/>
      <c r="J33" s="50"/>
      <c r="K33" s="30"/>
      <c r="L33" s="30"/>
      <c r="M33" s="30"/>
      <c r="N33" s="30"/>
    </row>
    <row r="34" spans="5:14" x14ac:dyDescent="0.2">
      <c r="E34" s="30"/>
      <c r="F34" s="50"/>
      <c r="G34" s="50"/>
      <c r="H34" s="50"/>
      <c r="I34" s="30"/>
      <c r="J34" s="50"/>
      <c r="K34" s="30"/>
      <c r="L34" s="30"/>
      <c r="M34" s="30"/>
      <c r="N34" s="30"/>
    </row>
    <row r="35" spans="5:14" x14ac:dyDescent="0.2">
      <c r="E35" s="30"/>
      <c r="F35" s="50"/>
      <c r="G35" s="50"/>
      <c r="H35" s="50"/>
      <c r="I35" s="30"/>
      <c r="J35" s="50"/>
      <c r="K35" s="30"/>
      <c r="L35" s="30"/>
      <c r="M35" s="30"/>
      <c r="N35" s="30"/>
    </row>
    <row r="36" spans="5:14" x14ac:dyDescent="0.2">
      <c r="E36" s="30"/>
      <c r="F36" s="50"/>
      <c r="G36" s="50"/>
      <c r="H36" s="50"/>
      <c r="I36" s="30"/>
      <c r="J36" s="50"/>
      <c r="K36" s="30"/>
      <c r="L36" s="30"/>
      <c r="M36" s="30"/>
      <c r="N36" s="30"/>
    </row>
    <row r="37" spans="5:14" x14ac:dyDescent="0.2">
      <c r="E37" s="30"/>
      <c r="F37" s="50"/>
      <c r="G37" s="50"/>
      <c r="H37" s="50"/>
      <c r="I37" s="30"/>
      <c r="J37" s="50"/>
      <c r="K37" s="30"/>
      <c r="L37" s="30"/>
      <c r="M37" s="30"/>
      <c r="N37" s="30"/>
    </row>
    <row r="38" spans="5:14" x14ac:dyDescent="0.2">
      <c r="E38" s="30"/>
      <c r="F38" s="50"/>
      <c r="G38" s="50"/>
      <c r="H38" s="50"/>
      <c r="I38" s="30"/>
      <c r="J38" s="50"/>
      <c r="K38" s="30"/>
      <c r="L38" s="30"/>
      <c r="M38" s="30"/>
      <c r="N38" s="30"/>
    </row>
    <row r="39" spans="5:14" x14ac:dyDescent="0.2">
      <c r="E39" s="30"/>
      <c r="F39" s="50"/>
      <c r="G39" s="50"/>
      <c r="H39" s="50"/>
      <c r="I39" s="30"/>
      <c r="J39" s="50"/>
      <c r="K39" s="30"/>
      <c r="L39" s="30"/>
      <c r="M39" s="30"/>
      <c r="N39" s="30"/>
    </row>
    <row r="40" spans="5:14" x14ac:dyDescent="0.2">
      <c r="E40" s="30"/>
      <c r="F40" s="50"/>
      <c r="G40" s="50"/>
      <c r="H40" s="50"/>
      <c r="I40" s="30"/>
      <c r="J40" s="50"/>
      <c r="K40" s="30"/>
      <c r="L40" s="30"/>
      <c r="M40" s="30"/>
      <c r="N40" s="30"/>
    </row>
    <row r="41" spans="5:14" x14ac:dyDescent="0.2">
      <c r="E41" s="30"/>
      <c r="F41" s="50"/>
      <c r="G41" s="50"/>
      <c r="H41" s="50"/>
      <c r="I41" s="30"/>
      <c r="J41" s="50"/>
      <c r="K41" s="30"/>
      <c r="L41" s="30"/>
      <c r="M41" s="30"/>
      <c r="N41" s="30"/>
    </row>
    <row r="42" spans="5:14" x14ac:dyDescent="0.2">
      <c r="E42" s="30"/>
      <c r="F42" s="50"/>
      <c r="G42" s="50"/>
      <c r="H42" s="50"/>
      <c r="I42" s="30"/>
      <c r="J42" s="50"/>
      <c r="K42" s="30"/>
      <c r="L42" s="30"/>
      <c r="M42" s="30"/>
      <c r="N42" s="30"/>
    </row>
    <row r="43" spans="5:14" x14ac:dyDescent="0.2">
      <c r="E43" s="30"/>
      <c r="F43" s="50"/>
      <c r="G43" s="50"/>
      <c r="H43" s="50"/>
      <c r="I43" s="30"/>
      <c r="J43" s="50"/>
      <c r="K43" s="30"/>
      <c r="L43" s="30"/>
      <c r="M43" s="30"/>
      <c r="N43" s="30"/>
    </row>
    <row r="44" spans="5:14" x14ac:dyDescent="0.2">
      <c r="E44" s="30"/>
      <c r="F44" s="50"/>
      <c r="G44" s="50"/>
      <c r="H44" s="50"/>
      <c r="I44" s="30"/>
      <c r="J44" s="50"/>
      <c r="K44" s="30"/>
      <c r="L44" s="30"/>
      <c r="M44" s="30"/>
      <c r="N44" s="30"/>
    </row>
    <row r="45" spans="5:14" x14ac:dyDescent="0.2">
      <c r="E45" s="30"/>
      <c r="F45" s="50"/>
      <c r="G45" s="50"/>
      <c r="H45" s="50"/>
      <c r="I45" s="30"/>
      <c r="J45" s="50"/>
      <c r="K45" s="30"/>
      <c r="L45" s="30"/>
      <c r="M45" s="30"/>
      <c r="N45" s="30"/>
    </row>
    <row r="46" spans="5:14" x14ac:dyDescent="0.2">
      <c r="E46" s="30"/>
      <c r="F46" s="50"/>
      <c r="G46" s="50"/>
      <c r="H46" s="50"/>
      <c r="I46" s="30"/>
      <c r="J46" s="50"/>
      <c r="K46" s="30"/>
      <c r="L46" s="30"/>
      <c r="M46" s="30"/>
      <c r="N46" s="30"/>
    </row>
    <row r="47" spans="5:14" x14ac:dyDescent="0.2">
      <c r="E47" s="30"/>
      <c r="F47" s="50"/>
      <c r="G47" s="50"/>
      <c r="H47" s="50"/>
      <c r="I47" s="30"/>
      <c r="J47" s="50"/>
      <c r="K47" s="30"/>
      <c r="L47" s="30"/>
      <c r="M47" s="30"/>
      <c r="N47" s="30"/>
    </row>
    <row r="48" spans="5:14" x14ac:dyDescent="0.2">
      <c r="E48" s="30"/>
      <c r="F48" s="50"/>
      <c r="G48" s="50"/>
      <c r="H48" s="50"/>
      <c r="I48" s="30"/>
      <c r="J48" s="50"/>
      <c r="K48" s="30"/>
      <c r="L48" s="30"/>
      <c r="M48" s="30"/>
      <c r="N48" s="30"/>
    </row>
    <row r="49" spans="5:14" x14ac:dyDescent="0.2">
      <c r="E49" s="30"/>
      <c r="F49" s="50"/>
      <c r="G49" s="50"/>
      <c r="H49" s="50"/>
      <c r="I49" s="30"/>
      <c r="J49" s="50"/>
      <c r="K49" s="30"/>
      <c r="L49" s="30"/>
      <c r="M49" s="30"/>
      <c r="N49" s="30"/>
    </row>
    <row r="50" spans="5:14" x14ac:dyDescent="0.2">
      <c r="E50" s="30"/>
      <c r="F50" s="50"/>
      <c r="G50" s="50"/>
      <c r="H50" s="50"/>
      <c r="I50" s="30"/>
      <c r="J50" s="50"/>
      <c r="K50" s="30"/>
      <c r="L50" s="30"/>
      <c r="M50" s="30"/>
      <c r="N50" s="30"/>
    </row>
    <row r="51" spans="5:14" x14ac:dyDescent="0.2">
      <c r="E51" s="30"/>
      <c r="F51" s="50"/>
      <c r="G51" s="50"/>
      <c r="H51" s="50"/>
      <c r="I51" s="30"/>
      <c r="J51" s="50"/>
      <c r="K51" s="30"/>
      <c r="L51" s="30"/>
      <c r="M51" s="30"/>
      <c r="N51" s="30"/>
    </row>
    <row r="52" spans="5:14" x14ac:dyDescent="0.2">
      <c r="E52" s="30"/>
      <c r="F52" s="50"/>
      <c r="G52" s="50"/>
      <c r="H52" s="50"/>
      <c r="I52" s="30"/>
      <c r="J52" s="50"/>
      <c r="K52" s="30"/>
      <c r="L52" s="30"/>
      <c r="M52" s="30"/>
      <c r="N52" s="30"/>
    </row>
    <row r="53" spans="5:14" x14ac:dyDescent="0.2">
      <c r="E53" s="30"/>
      <c r="F53" s="50"/>
      <c r="G53" s="50"/>
      <c r="H53" s="50"/>
      <c r="I53" s="30"/>
      <c r="J53" s="50"/>
      <c r="K53" s="30"/>
      <c r="L53" s="30"/>
      <c r="M53" s="30"/>
      <c r="N53" s="30"/>
    </row>
    <row r="54" spans="5:14" x14ac:dyDescent="0.2">
      <c r="E54" s="30"/>
      <c r="F54" s="50"/>
      <c r="G54" s="50"/>
      <c r="H54" s="50"/>
      <c r="I54" s="30"/>
      <c r="J54" s="50"/>
      <c r="K54" s="30"/>
      <c r="L54" s="30"/>
      <c r="M54" s="30"/>
      <c r="N54" s="30"/>
    </row>
    <row r="55" spans="5:14" x14ac:dyDescent="0.2">
      <c r="E55" s="30"/>
      <c r="F55" s="50"/>
      <c r="G55" s="50"/>
      <c r="H55" s="50"/>
      <c r="I55" s="30"/>
      <c r="J55" s="50"/>
      <c r="K55" s="30"/>
      <c r="L55" s="30"/>
      <c r="M55" s="30"/>
      <c r="N55" s="30"/>
    </row>
    <row r="56" spans="5:14" x14ac:dyDescent="0.2">
      <c r="E56" s="30"/>
      <c r="F56" s="50"/>
      <c r="G56" s="50"/>
      <c r="H56" s="50"/>
      <c r="I56" s="30"/>
      <c r="J56" s="50"/>
      <c r="K56" s="30"/>
      <c r="L56" s="30"/>
      <c r="M56" s="30"/>
      <c r="N56" s="30"/>
    </row>
    <row r="57" spans="5:14" x14ac:dyDescent="0.2">
      <c r="E57" s="30"/>
      <c r="F57" s="50"/>
      <c r="G57" s="50"/>
      <c r="H57" s="50"/>
      <c r="I57" s="30"/>
      <c r="J57" s="50"/>
      <c r="K57" s="30"/>
      <c r="L57" s="30"/>
      <c r="M57" s="30"/>
      <c r="N57" s="30"/>
    </row>
    <row r="58" spans="5:14" x14ac:dyDescent="0.2">
      <c r="E58" s="30"/>
      <c r="F58" s="50"/>
      <c r="G58" s="50"/>
      <c r="H58" s="50"/>
      <c r="I58" s="30"/>
      <c r="J58" s="50"/>
      <c r="K58" s="30"/>
      <c r="L58" s="30"/>
      <c r="M58" s="30"/>
      <c r="N58" s="30"/>
    </row>
    <row r="59" spans="5:14" x14ac:dyDescent="0.2">
      <c r="E59" s="30"/>
      <c r="F59" s="50"/>
      <c r="G59" s="50"/>
      <c r="H59" s="50"/>
      <c r="I59" s="30"/>
      <c r="J59" s="50"/>
      <c r="K59" s="30"/>
      <c r="L59" s="30"/>
      <c r="M59" s="30"/>
      <c r="N59" s="30"/>
    </row>
    <row r="60" spans="5:14" x14ac:dyDescent="0.2">
      <c r="E60" s="30"/>
      <c r="F60" s="50"/>
      <c r="G60" s="50"/>
      <c r="H60" s="50"/>
      <c r="I60" s="30"/>
      <c r="J60" s="50"/>
      <c r="K60" s="30"/>
      <c r="L60" s="30"/>
      <c r="M60" s="30"/>
      <c r="N60" s="30"/>
    </row>
    <row r="61" spans="5:14" x14ac:dyDescent="0.2">
      <c r="E61" s="30"/>
      <c r="F61" s="50"/>
      <c r="G61" s="50"/>
      <c r="H61" s="50"/>
      <c r="I61" s="30"/>
      <c r="J61" s="50"/>
      <c r="K61" s="30"/>
      <c r="L61" s="30"/>
      <c r="M61" s="30"/>
      <c r="N61" s="30"/>
    </row>
    <row r="62" spans="5:14" x14ac:dyDescent="0.2">
      <c r="E62" s="30"/>
      <c r="F62" s="50"/>
      <c r="G62" s="50"/>
      <c r="H62" s="50"/>
      <c r="I62" s="30"/>
      <c r="J62" s="50"/>
      <c r="K62" s="30"/>
      <c r="L62" s="30"/>
      <c r="M62" s="30"/>
      <c r="N62" s="30"/>
    </row>
    <row r="63" spans="5:14" x14ac:dyDescent="0.2">
      <c r="E63" s="30"/>
      <c r="F63" s="50"/>
      <c r="G63" s="50"/>
      <c r="H63" s="50"/>
      <c r="I63" s="30"/>
      <c r="J63" s="50"/>
      <c r="K63" s="30"/>
      <c r="L63" s="30"/>
      <c r="M63" s="30"/>
      <c r="N63" s="30"/>
    </row>
    <row r="64" spans="5:14" x14ac:dyDescent="0.2">
      <c r="G64" s="90"/>
    </row>
    <row r="65" spans="7:7" x14ac:dyDescent="0.2">
      <c r="G65" s="90"/>
    </row>
    <row r="66" spans="7:7" x14ac:dyDescent="0.2">
      <c r="G66" s="90"/>
    </row>
    <row r="67" spans="7:7" x14ac:dyDescent="0.2">
      <c r="G67" s="90"/>
    </row>
    <row r="68" spans="7:7" x14ac:dyDescent="0.2">
      <c r="G68" s="90"/>
    </row>
    <row r="69" spans="7:7" x14ac:dyDescent="0.2">
      <c r="G69" s="90"/>
    </row>
    <row r="70" spans="7:7" x14ac:dyDescent="0.2">
      <c r="G70" s="90"/>
    </row>
    <row r="71" spans="7:7" x14ac:dyDescent="0.2">
      <c r="G71" s="90"/>
    </row>
    <row r="72" spans="7:7" x14ac:dyDescent="0.2">
      <c r="G72" s="90"/>
    </row>
    <row r="73" spans="7:7" x14ac:dyDescent="0.2">
      <c r="G73" s="90"/>
    </row>
    <row r="74" spans="7:7" x14ac:dyDescent="0.2">
      <c r="G74" s="90"/>
    </row>
    <row r="75" spans="7:7" x14ac:dyDescent="0.2">
      <c r="G75" s="90"/>
    </row>
    <row r="76" spans="7:7" x14ac:dyDescent="0.2">
      <c r="G76" s="90"/>
    </row>
    <row r="77" spans="7:7" x14ac:dyDescent="0.2">
      <c r="G77" s="90"/>
    </row>
    <row r="78" spans="7:7" x14ac:dyDescent="0.2">
      <c r="G78" s="90"/>
    </row>
    <row r="79" spans="7:7" x14ac:dyDescent="0.2">
      <c r="G79" s="90"/>
    </row>
    <row r="80" spans="7:7" x14ac:dyDescent="0.2">
      <c r="G80" s="90"/>
    </row>
    <row r="81" spans="7:7" x14ac:dyDescent="0.2">
      <c r="G81" s="90"/>
    </row>
    <row r="82" spans="7:7" x14ac:dyDescent="0.2">
      <c r="G82" s="90"/>
    </row>
    <row r="83" spans="7:7" x14ac:dyDescent="0.2">
      <c r="G83" s="90"/>
    </row>
    <row r="84" spans="7:7" x14ac:dyDescent="0.2">
      <c r="G84" s="90"/>
    </row>
    <row r="85" spans="7:7" x14ac:dyDescent="0.2">
      <c r="G85" s="90"/>
    </row>
    <row r="86" spans="7:7" x14ac:dyDescent="0.2">
      <c r="G86" s="90"/>
    </row>
    <row r="87" spans="7:7" x14ac:dyDescent="0.2">
      <c r="G87" s="90"/>
    </row>
    <row r="88" spans="7:7" x14ac:dyDescent="0.2">
      <c r="G88" s="90"/>
    </row>
    <row r="89" spans="7:7" x14ac:dyDescent="0.2">
      <c r="G89" s="90"/>
    </row>
    <row r="90" spans="7:7" x14ac:dyDescent="0.2">
      <c r="G90" s="90"/>
    </row>
    <row r="91" spans="7:7" x14ac:dyDescent="0.2">
      <c r="G91" s="90"/>
    </row>
    <row r="92" spans="7:7" x14ac:dyDescent="0.2">
      <c r="G92" s="90"/>
    </row>
    <row r="93" spans="7:7" x14ac:dyDescent="0.2">
      <c r="G93" s="90"/>
    </row>
    <row r="94" spans="7:7" x14ac:dyDescent="0.2">
      <c r="G94" s="90"/>
    </row>
    <row r="95" spans="7:7" x14ac:dyDescent="0.2">
      <c r="G95" s="90"/>
    </row>
    <row r="96" spans="7:7" x14ac:dyDescent="0.2">
      <c r="G96" s="90"/>
    </row>
    <row r="97" spans="7:7" x14ac:dyDescent="0.2">
      <c r="G97" s="90"/>
    </row>
    <row r="98" spans="7:7" x14ac:dyDescent="0.2">
      <c r="G98" s="90"/>
    </row>
    <row r="99" spans="7:7" x14ac:dyDescent="0.2">
      <c r="G99" s="90"/>
    </row>
    <row r="100" spans="7:7" x14ac:dyDescent="0.2">
      <c r="G100" s="90"/>
    </row>
    <row r="101" spans="7:7" x14ac:dyDescent="0.2">
      <c r="G101" s="90"/>
    </row>
    <row r="102" spans="7:7" x14ac:dyDescent="0.2">
      <c r="G102" s="90"/>
    </row>
    <row r="103" spans="7:7" x14ac:dyDescent="0.2">
      <c r="G103" s="90"/>
    </row>
    <row r="104" spans="7:7" x14ac:dyDescent="0.2">
      <c r="G104" s="90"/>
    </row>
    <row r="105" spans="7:7" x14ac:dyDescent="0.2">
      <c r="G105" s="90"/>
    </row>
    <row r="106" spans="7:7" x14ac:dyDescent="0.2">
      <c r="G106" s="90"/>
    </row>
    <row r="107" spans="7:7" x14ac:dyDescent="0.2">
      <c r="G107" s="90"/>
    </row>
    <row r="108" spans="7:7" x14ac:dyDescent="0.2">
      <c r="G108" s="90"/>
    </row>
    <row r="109" spans="7:7" x14ac:dyDescent="0.2">
      <c r="G109" s="90"/>
    </row>
    <row r="110" spans="7:7" x14ac:dyDescent="0.2">
      <c r="G110" s="90"/>
    </row>
    <row r="111" spans="7:7" x14ac:dyDescent="0.2">
      <c r="G111" s="90"/>
    </row>
    <row r="112" spans="7:7" x14ac:dyDescent="0.2">
      <c r="G112" s="90"/>
    </row>
    <row r="113" spans="7:7" x14ac:dyDescent="0.2">
      <c r="G113" s="90"/>
    </row>
    <row r="114" spans="7:7" x14ac:dyDescent="0.2">
      <c r="G114" s="90"/>
    </row>
    <row r="115" spans="7:7" x14ac:dyDescent="0.2">
      <c r="G115" s="90"/>
    </row>
    <row r="116" spans="7:7" x14ac:dyDescent="0.2">
      <c r="G116" s="90"/>
    </row>
    <row r="117" spans="7:7" x14ac:dyDescent="0.2">
      <c r="G117" s="90"/>
    </row>
    <row r="118" spans="7:7" x14ac:dyDescent="0.2">
      <c r="G118" s="90"/>
    </row>
    <row r="119" spans="7:7" x14ac:dyDescent="0.2">
      <c r="G119" s="90"/>
    </row>
    <row r="120" spans="7:7" x14ac:dyDescent="0.2">
      <c r="G120" s="90"/>
    </row>
    <row r="121" spans="7:7" x14ac:dyDescent="0.2">
      <c r="G121" s="90"/>
    </row>
    <row r="122" spans="7:7" x14ac:dyDescent="0.2">
      <c r="G122" s="90"/>
    </row>
    <row r="123" spans="7:7" x14ac:dyDescent="0.2">
      <c r="G123" s="90"/>
    </row>
    <row r="124" spans="7:7" x14ac:dyDescent="0.2">
      <c r="G124" s="90"/>
    </row>
    <row r="125" spans="7:7" x14ac:dyDescent="0.2">
      <c r="G125" s="90"/>
    </row>
    <row r="126" spans="7:7" x14ac:dyDescent="0.2">
      <c r="G126" s="90"/>
    </row>
    <row r="127" spans="7:7" x14ac:dyDescent="0.2">
      <c r="G127" s="90"/>
    </row>
    <row r="128" spans="7:7" x14ac:dyDescent="0.2">
      <c r="G128" s="90"/>
    </row>
    <row r="129" spans="7:7" x14ac:dyDescent="0.2">
      <c r="G129" s="90"/>
    </row>
    <row r="130" spans="7:7" x14ac:dyDescent="0.2">
      <c r="G130" s="90"/>
    </row>
    <row r="131" spans="7:7" x14ac:dyDescent="0.2">
      <c r="G131" s="90"/>
    </row>
    <row r="132" spans="7:7" x14ac:dyDescent="0.2">
      <c r="G132" s="90"/>
    </row>
    <row r="133" spans="7:7" x14ac:dyDescent="0.2">
      <c r="G133" s="90"/>
    </row>
    <row r="134" spans="7:7" x14ac:dyDescent="0.2">
      <c r="G134" s="90"/>
    </row>
    <row r="135" spans="7:7" x14ac:dyDescent="0.2">
      <c r="G135" s="90"/>
    </row>
    <row r="136" spans="7:7" x14ac:dyDescent="0.2">
      <c r="G136" s="90"/>
    </row>
    <row r="137" spans="7:7" x14ac:dyDescent="0.2">
      <c r="G137" s="90"/>
    </row>
    <row r="138" spans="7:7" x14ac:dyDescent="0.2">
      <c r="G138" s="90"/>
    </row>
    <row r="139" spans="7:7" x14ac:dyDescent="0.2">
      <c r="G139" s="90"/>
    </row>
    <row r="140" spans="7:7" x14ac:dyDescent="0.2">
      <c r="G140" s="90"/>
    </row>
    <row r="141" spans="7:7" x14ac:dyDescent="0.2">
      <c r="G141" s="90"/>
    </row>
    <row r="142" spans="7:7" x14ac:dyDescent="0.2">
      <c r="G142" s="90"/>
    </row>
    <row r="143" spans="7:7" x14ac:dyDescent="0.2">
      <c r="G143" s="90"/>
    </row>
    <row r="144" spans="7:7" x14ac:dyDescent="0.2">
      <c r="G144" s="90"/>
    </row>
    <row r="145" spans="7:7" x14ac:dyDescent="0.2">
      <c r="G145" s="90"/>
    </row>
    <row r="146" spans="7:7" x14ac:dyDescent="0.2">
      <c r="G146" s="90"/>
    </row>
    <row r="147" spans="7:7" x14ac:dyDescent="0.2">
      <c r="G147" s="90"/>
    </row>
    <row r="148" spans="7:7" x14ac:dyDescent="0.2">
      <c r="G148" s="90"/>
    </row>
    <row r="149" spans="7:7" x14ac:dyDescent="0.2">
      <c r="G149" s="90"/>
    </row>
    <row r="150" spans="7:7" x14ac:dyDescent="0.2">
      <c r="G150" s="90"/>
    </row>
    <row r="151" spans="7:7" x14ac:dyDescent="0.2">
      <c r="G151" s="90"/>
    </row>
    <row r="152" spans="7:7" x14ac:dyDescent="0.2">
      <c r="G152" s="90"/>
    </row>
    <row r="153" spans="7:7" x14ac:dyDescent="0.2">
      <c r="G153" s="90"/>
    </row>
    <row r="154" spans="7:7" x14ac:dyDescent="0.2">
      <c r="G154" s="90"/>
    </row>
    <row r="155" spans="7:7" x14ac:dyDescent="0.2">
      <c r="G155" s="90"/>
    </row>
    <row r="156" spans="7:7" x14ac:dyDescent="0.2">
      <c r="G156" s="90"/>
    </row>
    <row r="157" spans="7:7" x14ac:dyDescent="0.2">
      <c r="G157" s="90"/>
    </row>
    <row r="158" spans="7:7" x14ac:dyDescent="0.2">
      <c r="G158" s="90"/>
    </row>
    <row r="159" spans="7:7" x14ac:dyDescent="0.2">
      <c r="G159" s="90"/>
    </row>
    <row r="160" spans="7:7" x14ac:dyDescent="0.2">
      <c r="G160" s="90"/>
    </row>
    <row r="161" spans="7:7" x14ac:dyDescent="0.2">
      <c r="G161" s="90"/>
    </row>
    <row r="162" spans="7:7" x14ac:dyDescent="0.2">
      <c r="G162" s="90"/>
    </row>
    <row r="163" spans="7:7" x14ac:dyDescent="0.2">
      <c r="G163" s="90"/>
    </row>
    <row r="164" spans="7:7" x14ac:dyDescent="0.2">
      <c r="G164" s="90"/>
    </row>
    <row r="165" spans="7:7" x14ac:dyDescent="0.2">
      <c r="G165" s="90"/>
    </row>
    <row r="166" spans="7:7" x14ac:dyDescent="0.2">
      <c r="G166" s="90"/>
    </row>
    <row r="167" spans="7:7" x14ac:dyDescent="0.2">
      <c r="G167" s="90"/>
    </row>
    <row r="168" spans="7:7" x14ac:dyDescent="0.2">
      <c r="G168" s="90"/>
    </row>
    <row r="169" spans="7:7" x14ac:dyDescent="0.2">
      <c r="G169" s="90"/>
    </row>
    <row r="170" spans="7:7" x14ac:dyDescent="0.2">
      <c r="G170" s="90"/>
    </row>
    <row r="171" spans="7:7" x14ac:dyDescent="0.2">
      <c r="G171" s="90"/>
    </row>
    <row r="172" spans="7:7" x14ac:dyDescent="0.2">
      <c r="G172" s="90"/>
    </row>
    <row r="173" spans="7:7" x14ac:dyDescent="0.2">
      <c r="G173" s="90"/>
    </row>
    <row r="174" spans="7:7" x14ac:dyDescent="0.2">
      <c r="G174" s="90"/>
    </row>
    <row r="175" spans="7:7" x14ac:dyDescent="0.2">
      <c r="G175" s="90"/>
    </row>
    <row r="176" spans="7:7" x14ac:dyDescent="0.2">
      <c r="G176" s="90"/>
    </row>
    <row r="177" spans="7:7" x14ac:dyDescent="0.2">
      <c r="G177" s="90"/>
    </row>
    <row r="178" spans="7:7" x14ac:dyDescent="0.2">
      <c r="G178" s="90"/>
    </row>
  </sheetData>
  <mergeCells count="7">
    <mergeCell ref="A28:D28"/>
    <mergeCell ref="A1:M1"/>
    <mergeCell ref="A4:C4"/>
    <mergeCell ref="A5:C5"/>
    <mergeCell ref="A6:C6"/>
    <mergeCell ref="D6:M6"/>
    <mergeCell ref="A2:M2"/>
  </mergeCells>
  <phoneticPr fontId="24" type="noConversion"/>
  <printOptions horizontalCentered="1"/>
  <pageMargins left="0.55000000000000004" right="0.56999999999999995" top="0.68" bottom="0.91" header="0.5" footer="0.5"/>
  <pageSetup scale="82" orientation="landscape" r:id="rId1"/>
  <headerFooter alignWithMargins="0">
    <oddFoote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221"/>
  <sheetViews>
    <sheetView zoomScaleNormal="100" zoomScalePageLayoutView="125" workbookViewId="0">
      <pane ySplit="8" topLeftCell="A9" activePane="bottomLeft" state="frozen"/>
      <selection pane="bottomLeft" activeCell="A3" sqref="A3"/>
    </sheetView>
  </sheetViews>
  <sheetFormatPr defaultColWidth="9.140625" defaultRowHeight="12.75" x14ac:dyDescent="0.2"/>
  <cols>
    <col min="1" max="1" width="6.28515625" style="1" customWidth="1"/>
    <col min="2" max="2" width="4.28515625" style="29" customWidth="1"/>
    <col min="3" max="3" width="4.140625" style="1" customWidth="1"/>
    <col min="4" max="4" width="31.5703125" style="1" customWidth="1"/>
    <col min="5" max="5" width="9.42578125" style="1" customWidth="1"/>
    <col min="6" max="6" width="9.140625" style="1"/>
    <col min="7" max="8" width="7.7109375" style="1" customWidth="1"/>
    <col min="9" max="9" width="18.7109375" style="1" customWidth="1"/>
    <col min="10" max="10" width="6.140625" style="1" customWidth="1"/>
    <col min="11" max="11" width="21.85546875" style="1" customWidth="1"/>
    <col min="12" max="12" width="9.28515625" style="1" hidden="1" customWidth="1"/>
    <col min="13" max="13" width="18.7109375" style="1" hidden="1" customWidth="1"/>
    <col min="14" max="14" width="1.28515625" style="7" customWidth="1"/>
    <col min="15" max="15" width="22.85546875" style="1" customWidth="1"/>
    <col min="16" max="49" width="9.140625" style="58"/>
    <col min="50" max="16384" width="9.140625" style="1"/>
  </cols>
  <sheetData>
    <row r="1" spans="1:49" ht="21.75" customHeight="1" x14ac:dyDescent="0.2">
      <c r="A1" s="294" t="s">
        <v>113</v>
      </c>
      <c r="B1" s="295"/>
      <c r="C1" s="295"/>
      <c r="D1" s="295"/>
      <c r="E1" s="295"/>
      <c r="F1" s="295"/>
      <c r="G1" s="295"/>
      <c r="H1" s="295"/>
      <c r="I1" s="295"/>
      <c r="J1" s="295"/>
      <c r="K1" s="295"/>
      <c r="L1" s="295"/>
      <c r="M1" s="295"/>
      <c r="N1" s="295"/>
      <c r="O1" s="295"/>
    </row>
    <row r="2" spans="1:49" ht="45" customHeight="1" x14ac:dyDescent="0.2">
      <c r="A2" s="317" t="s">
        <v>126</v>
      </c>
      <c r="B2" s="298"/>
      <c r="C2" s="298"/>
      <c r="D2" s="298"/>
      <c r="E2" s="298"/>
      <c r="F2" s="298"/>
      <c r="G2" s="298"/>
      <c r="H2" s="298"/>
      <c r="I2" s="298"/>
      <c r="J2" s="298"/>
      <c r="K2" s="298"/>
      <c r="L2" s="298"/>
      <c r="M2" s="298"/>
      <c r="N2" s="298"/>
      <c r="O2" s="298"/>
    </row>
    <row r="3" spans="1:49" x14ac:dyDescent="0.2">
      <c r="A3" s="91" t="s">
        <v>37</v>
      </c>
      <c r="B3" s="2"/>
      <c r="C3" s="3"/>
      <c r="D3" s="105"/>
      <c r="E3" s="137"/>
      <c r="F3" s="137"/>
      <c r="G3" s="137"/>
      <c r="H3" s="137"/>
      <c r="I3" s="135" t="s">
        <v>47</v>
      </c>
      <c r="J3" s="135"/>
      <c r="K3" s="253">
        <v>44044</v>
      </c>
      <c r="L3" s="138"/>
      <c r="M3" s="138"/>
      <c r="N3" s="137"/>
      <c r="O3" s="137"/>
    </row>
    <row r="4" spans="1:49" x14ac:dyDescent="0.2">
      <c r="A4" s="296" t="s">
        <v>32</v>
      </c>
      <c r="B4" s="296"/>
      <c r="C4" s="296"/>
      <c r="D4" s="105"/>
      <c r="E4" s="137"/>
      <c r="F4" s="137"/>
      <c r="G4" s="137"/>
      <c r="H4" s="137"/>
      <c r="I4" s="135" t="s">
        <v>48</v>
      </c>
      <c r="J4" s="135"/>
      <c r="K4" s="253">
        <v>44469</v>
      </c>
      <c r="L4" s="138"/>
      <c r="M4" s="138"/>
      <c r="N4" s="137"/>
      <c r="O4" s="137"/>
    </row>
    <row r="5" spans="1:49" x14ac:dyDescent="0.2">
      <c r="A5" s="296" t="s">
        <v>49</v>
      </c>
      <c r="B5" s="296"/>
      <c r="C5" s="296"/>
      <c r="D5" s="297"/>
      <c r="E5" s="297"/>
      <c r="F5" s="297"/>
      <c r="G5" s="297"/>
      <c r="H5" s="297"/>
      <c r="I5" s="297"/>
      <c r="J5" s="297"/>
      <c r="K5" s="297"/>
      <c r="L5" s="297"/>
      <c r="M5" s="297"/>
      <c r="N5" s="297"/>
      <c r="O5" s="297"/>
    </row>
    <row r="6" spans="1:49" ht="13.5" thickBot="1" x14ac:dyDescent="0.25">
      <c r="B6" s="5"/>
      <c r="I6" s="4"/>
      <c r="J6" s="4"/>
      <c r="K6" s="6"/>
      <c r="L6" s="6"/>
      <c r="M6" s="6" t="s">
        <v>33</v>
      </c>
    </row>
    <row r="7" spans="1:49" s="10" customFormat="1" ht="13.15" customHeight="1" thickBot="1" x14ac:dyDescent="0.25">
      <c r="A7" s="1"/>
      <c r="B7" s="5"/>
      <c r="C7" s="1"/>
      <c r="D7" s="231" t="s">
        <v>95</v>
      </c>
      <c r="H7" s="299" t="s">
        <v>101</v>
      </c>
      <c r="I7" s="300"/>
      <c r="J7" s="299" t="s">
        <v>102</v>
      </c>
      <c r="K7" s="302"/>
      <c r="L7" s="299"/>
      <c r="M7" s="302"/>
      <c r="N7" s="12"/>
      <c r="O7" s="11" t="s">
        <v>34</v>
      </c>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row>
    <row r="8" spans="1:49" s="10" customFormat="1" ht="13.5" thickBot="1" x14ac:dyDescent="0.25">
      <c r="B8" s="9"/>
      <c r="H8" s="301" t="s">
        <v>109</v>
      </c>
      <c r="I8" s="267"/>
      <c r="J8" s="290" t="s">
        <v>110</v>
      </c>
      <c r="K8" s="291"/>
      <c r="L8" s="290" t="s">
        <v>103</v>
      </c>
      <c r="M8" s="291"/>
      <c r="N8" s="4"/>
      <c r="O8" s="128" t="s">
        <v>111</v>
      </c>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row>
    <row r="9" spans="1:49" s="139" customFormat="1" x14ac:dyDescent="0.2">
      <c r="B9" s="140"/>
      <c r="G9" s="143" t="s">
        <v>50</v>
      </c>
      <c r="H9" s="292">
        <v>2</v>
      </c>
      <c r="I9" s="292"/>
      <c r="J9" s="303">
        <v>12</v>
      </c>
      <c r="K9" s="303"/>
      <c r="L9" s="292">
        <v>12</v>
      </c>
      <c r="M9" s="292"/>
      <c r="N9" s="142"/>
      <c r="O9" s="141"/>
    </row>
    <row r="10" spans="1:49" ht="18" customHeight="1" thickBot="1" x14ac:dyDescent="0.25">
      <c r="A10" s="13" t="s">
        <v>1</v>
      </c>
      <c r="B10" s="14" t="s">
        <v>114</v>
      </c>
      <c r="C10" s="15"/>
      <c r="D10" s="16"/>
      <c r="E10" s="17" t="s">
        <v>52</v>
      </c>
      <c r="F10" s="17" t="s">
        <v>2</v>
      </c>
      <c r="G10" s="17" t="s">
        <v>3</v>
      </c>
      <c r="H10" s="148" t="s">
        <v>53</v>
      </c>
      <c r="I10" s="148" t="s">
        <v>51</v>
      </c>
      <c r="J10" s="148" t="s">
        <v>53</v>
      </c>
      <c r="K10" s="148" t="s">
        <v>51</v>
      </c>
      <c r="L10" s="148" t="s">
        <v>53</v>
      </c>
      <c r="M10" s="148" t="s">
        <v>51</v>
      </c>
      <c r="N10" s="4"/>
      <c r="O10" s="18" t="s">
        <v>21</v>
      </c>
    </row>
    <row r="11" spans="1:49" ht="18" customHeight="1" x14ac:dyDescent="0.2">
      <c r="A11" s="129"/>
      <c r="B11" s="130"/>
      <c r="C11" s="106" t="s">
        <v>4</v>
      </c>
      <c r="D11" s="107"/>
      <c r="E11" s="108"/>
      <c r="F11" s="108"/>
      <c r="G11" s="109"/>
      <c r="H11" s="149"/>
      <c r="I11" s="147">
        <f>$F11*$G11*H11</f>
        <v>0</v>
      </c>
      <c r="J11" s="149"/>
      <c r="K11" s="147">
        <f>$F11*$G11*J11</f>
        <v>0</v>
      </c>
      <c r="L11" s="147"/>
      <c r="M11" s="147">
        <f>$F11*$G11*L11</f>
        <v>0</v>
      </c>
      <c r="N11" s="50"/>
      <c r="O11" s="146">
        <f t="shared" ref="O11:O21" si="0">I11+K11+M11</f>
        <v>0</v>
      </c>
    </row>
    <row r="12" spans="1:49" ht="18" customHeight="1" x14ac:dyDescent="0.2">
      <c r="A12" s="129"/>
      <c r="B12" s="130"/>
      <c r="C12" s="106" t="s">
        <v>4</v>
      </c>
      <c r="D12" s="107"/>
      <c r="E12" s="108"/>
      <c r="F12" s="108"/>
      <c r="G12" s="109"/>
      <c r="H12" s="149"/>
      <c r="I12" s="147">
        <f t="shared" ref="I12:K21" si="1">$F12*$G12*H12</f>
        <v>0</v>
      </c>
      <c r="J12" s="149"/>
      <c r="K12" s="147">
        <f t="shared" si="1"/>
        <v>0</v>
      </c>
      <c r="L12" s="147"/>
      <c r="M12" s="147">
        <f t="shared" ref="M12" si="2">$F12*$G12*L12</f>
        <v>0</v>
      </c>
      <c r="N12" s="50"/>
      <c r="O12" s="146">
        <f t="shared" si="0"/>
        <v>0</v>
      </c>
    </row>
    <row r="13" spans="1:49" ht="18" customHeight="1" x14ac:dyDescent="0.2">
      <c r="A13" s="129"/>
      <c r="B13" s="130"/>
      <c r="C13" s="106" t="s">
        <v>4</v>
      </c>
      <c r="D13" s="107"/>
      <c r="E13" s="108"/>
      <c r="F13" s="108"/>
      <c r="G13" s="109"/>
      <c r="H13" s="149"/>
      <c r="I13" s="147">
        <f t="shared" si="1"/>
        <v>0</v>
      </c>
      <c r="J13" s="149"/>
      <c r="K13" s="147">
        <f t="shared" si="1"/>
        <v>0</v>
      </c>
      <c r="L13" s="147"/>
      <c r="M13" s="147">
        <f t="shared" ref="M13" si="3">$F13*$G13*L13</f>
        <v>0</v>
      </c>
      <c r="N13" s="50"/>
      <c r="O13" s="146">
        <f t="shared" si="0"/>
        <v>0</v>
      </c>
    </row>
    <row r="14" spans="1:49" ht="18" customHeight="1" x14ac:dyDescent="0.2">
      <c r="A14" s="129"/>
      <c r="B14" s="130"/>
      <c r="C14" s="106" t="s">
        <v>4</v>
      </c>
      <c r="D14" s="107"/>
      <c r="E14" s="108"/>
      <c r="F14" s="108"/>
      <c r="G14" s="109"/>
      <c r="H14" s="149"/>
      <c r="I14" s="147">
        <f t="shared" si="1"/>
        <v>0</v>
      </c>
      <c r="J14" s="149"/>
      <c r="K14" s="147">
        <f t="shared" si="1"/>
        <v>0</v>
      </c>
      <c r="L14" s="147"/>
      <c r="M14" s="147">
        <f t="shared" ref="M14" si="4">$F14*$G14*L14</f>
        <v>0</v>
      </c>
      <c r="N14" s="50"/>
      <c r="O14" s="146">
        <f t="shared" si="0"/>
        <v>0</v>
      </c>
    </row>
    <row r="15" spans="1:49" ht="18" customHeight="1" x14ac:dyDescent="0.2">
      <c r="A15" s="129"/>
      <c r="B15" s="130"/>
      <c r="C15" s="106" t="s">
        <v>4</v>
      </c>
      <c r="D15" s="107"/>
      <c r="E15" s="108"/>
      <c r="F15" s="108"/>
      <c r="G15" s="109"/>
      <c r="H15" s="149"/>
      <c r="I15" s="147">
        <f t="shared" si="1"/>
        <v>0</v>
      </c>
      <c r="J15" s="149"/>
      <c r="K15" s="147">
        <f t="shared" si="1"/>
        <v>0</v>
      </c>
      <c r="L15" s="147"/>
      <c r="M15" s="147">
        <f t="shared" ref="M15" si="5">$F15*$G15*L15</f>
        <v>0</v>
      </c>
      <c r="N15" s="50"/>
      <c r="O15" s="146">
        <f t="shared" si="0"/>
        <v>0</v>
      </c>
    </row>
    <row r="16" spans="1:49" ht="18" customHeight="1" x14ac:dyDescent="0.2">
      <c r="A16" s="129"/>
      <c r="B16" s="130"/>
      <c r="C16" s="106" t="s">
        <v>4</v>
      </c>
      <c r="D16" s="107"/>
      <c r="E16" s="108"/>
      <c r="F16" s="108"/>
      <c r="G16" s="109"/>
      <c r="H16" s="149"/>
      <c r="I16" s="147">
        <f t="shared" si="1"/>
        <v>0</v>
      </c>
      <c r="J16" s="149"/>
      <c r="K16" s="147">
        <f t="shared" si="1"/>
        <v>0</v>
      </c>
      <c r="L16" s="147"/>
      <c r="M16" s="147">
        <f t="shared" ref="M16" si="6">$F16*$G16*L16</f>
        <v>0</v>
      </c>
      <c r="N16" s="50"/>
      <c r="O16" s="146">
        <f t="shared" si="0"/>
        <v>0</v>
      </c>
    </row>
    <row r="17" spans="1:16" ht="18" customHeight="1" x14ac:dyDescent="0.2">
      <c r="A17" s="129"/>
      <c r="B17" s="130"/>
      <c r="C17" s="106" t="s">
        <v>4</v>
      </c>
      <c r="D17" s="107"/>
      <c r="E17" s="108"/>
      <c r="F17" s="108"/>
      <c r="G17" s="109"/>
      <c r="H17" s="149"/>
      <c r="I17" s="147">
        <f t="shared" si="1"/>
        <v>0</v>
      </c>
      <c r="J17" s="149"/>
      <c r="K17" s="147">
        <f t="shared" si="1"/>
        <v>0</v>
      </c>
      <c r="L17" s="147"/>
      <c r="M17" s="147">
        <f t="shared" ref="M17" si="7">$F17*$G17*L17</f>
        <v>0</v>
      </c>
      <c r="N17" s="50"/>
      <c r="O17" s="146">
        <f t="shared" si="0"/>
        <v>0</v>
      </c>
    </row>
    <row r="18" spans="1:16" ht="18" customHeight="1" x14ac:dyDescent="0.2">
      <c r="A18" s="129"/>
      <c r="B18" s="130"/>
      <c r="C18" s="106" t="s">
        <v>4</v>
      </c>
      <c r="D18" s="107"/>
      <c r="E18" s="108"/>
      <c r="F18" s="108"/>
      <c r="G18" s="109"/>
      <c r="H18" s="149"/>
      <c r="I18" s="147">
        <f t="shared" si="1"/>
        <v>0</v>
      </c>
      <c r="J18" s="149"/>
      <c r="K18" s="147">
        <f t="shared" si="1"/>
        <v>0</v>
      </c>
      <c r="L18" s="147"/>
      <c r="M18" s="147">
        <f t="shared" ref="M18" si="8">$F18*$G18*L18</f>
        <v>0</v>
      </c>
      <c r="N18" s="50"/>
      <c r="O18" s="146">
        <f t="shared" si="0"/>
        <v>0</v>
      </c>
    </row>
    <row r="19" spans="1:16" ht="18" customHeight="1" x14ac:dyDescent="0.2">
      <c r="A19" s="129"/>
      <c r="B19" s="130"/>
      <c r="C19" s="106" t="s">
        <v>4</v>
      </c>
      <c r="D19" s="107"/>
      <c r="E19" s="108"/>
      <c r="F19" s="108"/>
      <c r="G19" s="109"/>
      <c r="H19" s="149"/>
      <c r="I19" s="147">
        <f t="shared" si="1"/>
        <v>0</v>
      </c>
      <c r="J19" s="149"/>
      <c r="K19" s="147">
        <f t="shared" si="1"/>
        <v>0</v>
      </c>
      <c r="L19" s="147"/>
      <c r="M19" s="147">
        <f t="shared" ref="M19" si="9">$F19*$G19*L19</f>
        <v>0</v>
      </c>
      <c r="N19" s="50"/>
      <c r="O19" s="146">
        <f t="shared" si="0"/>
        <v>0</v>
      </c>
    </row>
    <row r="20" spans="1:16" ht="18" customHeight="1" x14ac:dyDescent="0.2">
      <c r="A20" s="129"/>
      <c r="B20" s="130"/>
      <c r="C20" s="106" t="s">
        <v>4</v>
      </c>
      <c r="D20" s="107"/>
      <c r="E20" s="108"/>
      <c r="F20" s="108"/>
      <c r="G20" s="109"/>
      <c r="H20" s="149"/>
      <c r="I20" s="147">
        <f t="shared" si="1"/>
        <v>0</v>
      </c>
      <c r="J20" s="149"/>
      <c r="K20" s="147">
        <f t="shared" si="1"/>
        <v>0</v>
      </c>
      <c r="L20" s="147"/>
      <c r="M20" s="147">
        <f t="shared" ref="M20" si="10">$F20*$G20*L20</f>
        <v>0</v>
      </c>
      <c r="N20" s="50"/>
      <c r="O20" s="146">
        <f t="shared" si="0"/>
        <v>0</v>
      </c>
    </row>
    <row r="21" spans="1:16" ht="13.5" thickBot="1" x14ac:dyDescent="0.25">
      <c r="A21" s="175"/>
      <c r="B21" s="176"/>
      <c r="C21" s="117" t="s">
        <v>4</v>
      </c>
      <c r="D21" s="172"/>
      <c r="E21" s="177"/>
      <c r="F21" s="177"/>
      <c r="G21" s="178"/>
      <c r="H21" s="179"/>
      <c r="I21" s="180">
        <f t="shared" si="1"/>
        <v>0</v>
      </c>
      <c r="J21" s="179"/>
      <c r="K21" s="180">
        <f t="shared" si="1"/>
        <v>0</v>
      </c>
      <c r="L21" s="180"/>
      <c r="M21" s="180">
        <f t="shared" ref="M21" si="11">$F21*$G21*L21</f>
        <v>0</v>
      </c>
      <c r="N21" s="181"/>
      <c r="O21" s="159">
        <f t="shared" si="0"/>
        <v>0</v>
      </c>
    </row>
    <row r="22" spans="1:16" ht="18" customHeight="1" x14ac:dyDescent="0.2">
      <c r="A22" s="24"/>
      <c r="B22" s="25"/>
      <c r="C22" s="26" t="s">
        <v>5</v>
      </c>
      <c r="D22" s="26"/>
      <c r="E22" s="27"/>
      <c r="F22" s="28"/>
      <c r="G22" s="28"/>
      <c r="H22" s="28"/>
      <c r="I22" s="145">
        <f>SUM(I11:I21)</f>
        <v>0</v>
      </c>
      <c r="J22" s="145"/>
      <c r="K22" s="145">
        <f>SUM(K11:K21)</f>
        <v>0</v>
      </c>
      <c r="L22" s="145"/>
      <c r="M22" s="145">
        <f>SUM(M11:M21)</f>
        <v>0</v>
      </c>
      <c r="N22" s="50"/>
      <c r="O22" s="145">
        <f>SUM(O11:O21)</f>
        <v>0</v>
      </c>
      <c r="P22" s="94"/>
    </row>
    <row r="23" spans="1:16" x14ac:dyDescent="0.2">
      <c r="A23" s="8"/>
      <c r="E23" s="30"/>
      <c r="I23" s="30"/>
      <c r="J23" s="30"/>
      <c r="K23" s="50"/>
      <c r="L23" s="50"/>
      <c r="M23" s="50"/>
      <c r="N23" s="50"/>
      <c r="O23" s="30"/>
    </row>
    <row r="24" spans="1:16" s="1" customFormat="1" ht="18" customHeight="1" x14ac:dyDescent="0.2">
      <c r="A24" s="13" t="s">
        <v>6</v>
      </c>
      <c r="B24" s="14" t="s">
        <v>115</v>
      </c>
      <c r="C24" s="15"/>
      <c r="D24" s="16"/>
      <c r="E24" s="17"/>
      <c r="F24" s="156"/>
      <c r="G24" s="156" t="s">
        <v>106</v>
      </c>
      <c r="H24" s="155" t="s">
        <v>107</v>
      </c>
      <c r="I24" s="22"/>
      <c r="J24" s="155" t="s">
        <v>107</v>
      </c>
      <c r="K24" s="22"/>
      <c r="L24" s="155" t="s">
        <v>107</v>
      </c>
      <c r="M24" s="22"/>
      <c r="N24" s="22"/>
      <c r="O24" s="22"/>
      <c r="P24" s="94"/>
    </row>
    <row r="25" spans="1:16" s="1" customFormat="1" ht="18" customHeight="1" x14ac:dyDescent="0.2">
      <c r="A25" s="103"/>
      <c r="B25" s="48"/>
      <c r="C25" s="286" t="s">
        <v>105</v>
      </c>
      <c r="D25" s="286"/>
      <c r="E25" s="287"/>
      <c r="F25" s="107"/>
      <c r="G25" s="107"/>
      <c r="H25" s="107"/>
      <c r="I25" s="160">
        <f>$G25*H25</f>
        <v>0</v>
      </c>
      <c r="J25" s="150"/>
      <c r="K25" s="160">
        <f>$G25*J25</f>
        <v>0</v>
      </c>
      <c r="L25" s="150"/>
      <c r="M25" s="161">
        <f>$G25*L25</f>
        <v>0</v>
      </c>
      <c r="N25" s="152"/>
      <c r="O25" s="146">
        <f>I25+K25+M25</f>
        <v>0</v>
      </c>
      <c r="P25" s="94"/>
    </row>
    <row r="26" spans="1:16" s="1" customFormat="1" ht="18" customHeight="1" x14ac:dyDescent="0.2">
      <c r="A26" s="103"/>
      <c r="B26" s="48"/>
      <c r="C26" s="286" t="s">
        <v>105</v>
      </c>
      <c r="D26" s="286"/>
      <c r="E26" s="287"/>
      <c r="F26" s="107"/>
      <c r="G26" s="107"/>
      <c r="H26" s="107"/>
      <c r="I26" s="160">
        <f>$G26*H26</f>
        <v>0</v>
      </c>
      <c r="J26" s="150"/>
      <c r="K26" s="160">
        <f>$G26*J26</f>
        <v>0</v>
      </c>
      <c r="L26" s="150"/>
      <c r="M26" s="161">
        <f>$G26*L26</f>
        <v>0</v>
      </c>
      <c r="N26" s="152"/>
      <c r="O26" s="146">
        <f>I26+K26+M26</f>
        <v>0</v>
      </c>
      <c r="P26" s="94"/>
    </row>
    <row r="27" spans="1:16" s="1" customFormat="1" ht="18" customHeight="1" thickBot="1" x14ac:dyDescent="0.25">
      <c r="A27" s="170"/>
      <c r="B27" s="171"/>
      <c r="C27" s="286" t="s">
        <v>105</v>
      </c>
      <c r="D27" s="286"/>
      <c r="E27" s="287"/>
      <c r="F27" s="172"/>
      <c r="G27" s="172"/>
      <c r="H27" s="172"/>
      <c r="I27" s="173">
        <f t="shared" ref="I27" si="12">$G27*H27</f>
        <v>0</v>
      </c>
      <c r="J27" s="157"/>
      <c r="K27" s="173">
        <f t="shared" ref="K27" si="13">$G27*J27</f>
        <v>0</v>
      </c>
      <c r="L27" s="157"/>
      <c r="M27" s="174">
        <f t="shared" ref="M27" si="14">$G27*L27</f>
        <v>0</v>
      </c>
      <c r="N27" s="158"/>
      <c r="O27" s="159">
        <f>I27+K27+M27</f>
        <v>0</v>
      </c>
      <c r="P27" s="94"/>
    </row>
    <row r="28" spans="1:16" s="1" customFormat="1" ht="18" customHeight="1" x14ac:dyDescent="0.2">
      <c r="A28" s="24"/>
      <c r="B28" s="25"/>
      <c r="C28" s="26" t="s">
        <v>104</v>
      </c>
      <c r="D28" s="26"/>
      <c r="E28" s="27"/>
      <c r="F28" s="28"/>
      <c r="G28" s="28"/>
      <c r="H28" s="28"/>
      <c r="I28" s="153">
        <f>SUM(I25:I27)</f>
        <v>0</v>
      </c>
      <c r="J28" s="153"/>
      <c r="K28" s="153">
        <f>SUM(K25:K27)</f>
        <v>0</v>
      </c>
      <c r="L28" s="153"/>
      <c r="M28" s="153">
        <f>SUM(M25:M27)</f>
        <v>0</v>
      </c>
      <c r="N28" s="151"/>
      <c r="O28" s="154">
        <f>SUM(O25:O27)</f>
        <v>0</v>
      </c>
      <c r="P28" s="94"/>
    </row>
    <row r="29" spans="1:16" s="1" customFormat="1" x14ac:dyDescent="0.2">
      <c r="A29" s="8"/>
      <c r="B29" s="29"/>
      <c r="E29" s="10"/>
      <c r="F29" s="33"/>
      <c r="I29" s="30"/>
      <c r="J29" s="30"/>
      <c r="K29" s="50"/>
      <c r="L29" s="50"/>
      <c r="M29" s="50"/>
      <c r="N29" s="50"/>
      <c r="O29" s="30"/>
      <c r="P29" s="58"/>
    </row>
    <row r="30" spans="1:16" s="1" customFormat="1" ht="18" customHeight="1" x14ac:dyDescent="0.2">
      <c r="A30" s="13" t="s">
        <v>8</v>
      </c>
      <c r="B30" s="14" t="s">
        <v>116</v>
      </c>
      <c r="C30" s="15"/>
      <c r="D30" s="16"/>
      <c r="E30" s="17"/>
      <c r="F30" s="156" t="s">
        <v>52</v>
      </c>
      <c r="G30" s="156" t="s">
        <v>41</v>
      </c>
      <c r="H30" s="155" t="s">
        <v>53</v>
      </c>
      <c r="I30" s="22"/>
      <c r="J30" s="155" t="s">
        <v>53</v>
      </c>
      <c r="K30" s="22"/>
      <c r="L30" s="155" t="s">
        <v>53</v>
      </c>
      <c r="M30" s="22"/>
      <c r="N30" s="22"/>
      <c r="O30" s="22"/>
      <c r="P30" s="58"/>
    </row>
    <row r="31" spans="1:16" s="1" customFormat="1" ht="18" customHeight="1" x14ac:dyDescent="0.2">
      <c r="A31" s="103"/>
      <c r="B31" s="48"/>
      <c r="C31" s="286" t="s">
        <v>42</v>
      </c>
      <c r="D31" s="286"/>
      <c r="E31" s="287"/>
      <c r="F31" s="107"/>
      <c r="G31" s="107"/>
      <c r="H31" s="107"/>
      <c r="I31" s="160">
        <f>$G31*H31</f>
        <v>0</v>
      </c>
      <c r="J31" s="150"/>
      <c r="K31" s="160">
        <f>$G31*J31</f>
        <v>0</v>
      </c>
      <c r="L31" s="150"/>
      <c r="M31" s="161">
        <f>$G31*L31</f>
        <v>0</v>
      </c>
      <c r="N31" s="152"/>
      <c r="O31" s="146">
        <f>I31+K31+M31</f>
        <v>0</v>
      </c>
      <c r="P31" s="58"/>
    </row>
    <row r="32" spans="1:16" s="1" customFormat="1" ht="18" customHeight="1" x14ac:dyDescent="0.2">
      <c r="A32" s="103"/>
      <c r="B32" s="48"/>
      <c r="C32" s="286" t="s">
        <v>42</v>
      </c>
      <c r="D32" s="286"/>
      <c r="E32" s="287"/>
      <c r="F32" s="107"/>
      <c r="G32" s="107"/>
      <c r="H32" s="107"/>
      <c r="I32" s="160">
        <f>$G32*H32</f>
        <v>0</v>
      </c>
      <c r="J32" s="150"/>
      <c r="K32" s="160">
        <f>$G32*J32</f>
        <v>0</v>
      </c>
      <c r="L32" s="150"/>
      <c r="M32" s="161">
        <f>$G32*L32</f>
        <v>0</v>
      </c>
      <c r="N32" s="152"/>
      <c r="O32" s="146">
        <f>I32+K32+M32</f>
        <v>0</v>
      </c>
      <c r="P32" s="58"/>
    </row>
    <row r="33" spans="1:15" s="1" customFormat="1" ht="18" customHeight="1" thickBot="1" x14ac:dyDescent="0.25">
      <c r="A33" s="170"/>
      <c r="B33" s="171"/>
      <c r="C33" s="288" t="s">
        <v>42</v>
      </c>
      <c r="D33" s="288"/>
      <c r="E33" s="289"/>
      <c r="F33" s="172"/>
      <c r="G33" s="172"/>
      <c r="H33" s="172"/>
      <c r="I33" s="173">
        <f t="shared" ref="I33:K33" si="15">$G33*H33</f>
        <v>0</v>
      </c>
      <c r="J33" s="157"/>
      <c r="K33" s="173">
        <f t="shared" si="15"/>
        <v>0</v>
      </c>
      <c r="L33" s="157"/>
      <c r="M33" s="174">
        <f t="shared" ref="M33" si="16">$G33*L33</f>
        <v>0</v>
      </c>
      <c r="N33" s="158"/>
      <c r="O33" s="159">
        <f>I33+K33+M33</f>
        <v>0</v>
      </c>
    </row>
    <row r="34" spans="1:15" s="1" customFormat="1" ht="18" customHeight="1" x14ac:dyDescent="0.2">
      <c r="A34" s="24"/>
      <c r="B34" s="25"/>
      <c r="C34" s="26" t="s">
        <v>43</v>
      </c>
      <c r="D34" s="26"/>
      <c r="E34" s="27"/>
      <c r="F34" s="28"/>
      <c r="G34" s="28"/>
      <c r="H34" s="28"/>
      <c r="I34" s="153">
        <f>SUM(I31:I33)</f>
        <v>0</v>
      </c>
      <c r="J34" s="153"/>
      <c r="K34" s="153">
        <f>SUM(K31:K33)</f>
        <v>0</v>
      </c>
      <c r="L34" s="153"/>
      <c r="M34" s="153">
        <f>SUM(M31:M33)</f>
        <v>0</v>
      </c>
      <c r="N34" s="151"/>
      <c r="O34" s="154">
        <f>SUM(O31:O33)</f>
        <v>0</v>
      </c>
    </row>
    <row r="35" spans="1:15" s="1" customFormat="1" x14ac:dyDescent="0.2">
      <c r="A35" s="8"/>
      <c r="B35" s="29"/>
      <c r="E35" s="10"/>
      <c r="F35" s="33"/>
      <c r="I35" s="30"/>
      <c r="J35" s="30"/>
      <c r="K35" s="50"/>
      <c r="L35" s="50"/>
      <c r="M35" s="50"/>
      <c r="N35" s="50"/>
      <c r="O35" s="30"/>
    </row>
    <row r="36" spans="1:15" s="1" customFormat="1" ht="18" customHeight="1" x14ac:dyDescent="0.2">
      <c r="A36" s="13" t="s">
        <v>9</v>
      </c>
      <c r="B36" s="14" t="s">
        <v>117</v>
      </c>
      <c r="C36" s="14"/>
      <c r="D36" s="37"/>
      <c r="E36" s="38"/>
      <c r="F36" s="284"/>
      <c r="G36" s="285"/>
      <c r="H36" s="155" t="s">
        <v>53</v>
      </c>
      <c r="I36" s="22"/>
      <c r="J36" s="155" t="s">
        <v>53</v>
      </c>
      <c r="K36" s="22"/>
      <c r="L36" s="155" t="s">
        <v>53</v>
      </c>
      <c r="M36" s="22"/>
      <c r="N36" s="50"/>
      <c r="O36" s="52"/>
    </row>
    <row r="37" spans="1:15" s="1" customFormat="1" ht="18" customHeight="1" x14ac:dyDescent="0.2">
      <c r="A37" s="272"/>
      <c r="B37" s="273"/>
      <c r="C37" s="111" t="s">
        <v>14</v>
      </c>
      <c r="D37" s="106"/>
      <c r="E37" s="264"/>
      <c r="F37" s="265"/>
      <c r="G37" s="265"/>
      <c r="H37" s="107"/>
      <c r="I37" s="160">
        <f>$G37*H37</f>
        <v>0</v>
      </c>
      <c r="J37" s="107"/>
      <c r="K37" s="160">
        <f>$G37*J37</f>
        <v>0</v>
      </c>
      <c r="L37" s="107"/>
      <c r="M37" s="160">
        <f>$G37*L37</f>
        <v>0</v>
      </c>
      <c r="N37" s="50"/>
      <c r="O37" s="146">
        <f t="shared" ref="O37:O44" si="17">I37+K37+M37</f>
        <v>0</v>
      </c>
    </row>
    <row r="38" spans="1:15" s="1" customFormat="1" ht="18" customHeight="1" x14ac:dyDescent="0.2">
      <c r="A38" s="274"/>
      <c r="B38" s="275"/>
      <c r="C38" s="111" t="s">
        <v>99</v>
      </c>
      <c r="D38" s="106"/>
      <c r="E38" s="264"/>
      <c r="F38" s="265"/>
      <c r="G38" s="265"/>
      <c r="H38" s="107"/>
      <c r="I38" s="160">
        <f t="shared" ref="I38:K44" si="18">$G38*H38</f>
        <v>0</v>
      </c>
      <c r="J38" s="107"/>
      <c r="K38" s="160">
        <f t="shared" si="18"/>
        <v>0</v>
      </c>
      <c r="L38" s="107"/>
      <c r="M38" s="160">
        <f t="shared" ref="M38" si="19">$G38*L38</f>
        <v>0</v>
      </c>
      <c r="N38" s="50"/>
      <c r="O38" s="146">
        <f t="shared" si="17"/>
        <v>0</v>
      </c>
    </row>
    <row r="39" spans="1:15" s="1" customFormat="1" ht="18" customHeight="1" x14ac:dyDescent="0.2">
      <c r="A39" s="39"/>
      <c r="B39" s="40"/>
      <c r="C39" s="111"/>
      <c r="D39" s="106" t="s">
        <v>15</v>
      </c>
      <c r="E39" s="264"/>
      <c r="F39" s="265"/>
      <c r="G39" s="265"/>
      <c r="H39" s="107"/>
      <c r="I39" s="160">
        <f t="shared" si="18"/>
        <v>0</v>
      </c>
      <c r="J39" s="107"/>
      <c r="K39" s="160">
        <f t="shared" si="18"/>
        <v>0</v>
      </c>
      <c r="L39" s="107"/>
      <c r="M39" s="160">
        <f t="shared" ref="M39" si="20">$G39*L39</f>
        <v>0</v>
      </c>
      <c r="N39" s="50"/>
      <c r="O39" s="146">
        <f t="shared" si="17"/>
        <v>0</v>
      </c>
    </row>
    <row r="40" spans="1:15" s="1" customFormat="1" ht="18" customHeight="1" x14ac:dyDescent="0.2">
      <c r="A40" s="39"/>
      <c r="B40" s="40"/>
      <c r="C40" s="111"/>
      <c r="D40" s="106" t="s">
        <v>16</v>
      </c>
      <c r="E40" s="264"/>
      <c r="F40" s="265"/>
      <c r="G40" s="265"/>
      <c r="H40" s="107"/>
      <c r="I40" s="160">
        <f t="shared" si="18"/>
        <v>0</v>
      </c>
      <c r="J40" s="107"/>
      <c r="K40" s="160">
        <f t="shared" si="18"/>
        <v>0</v>
      </c>
      <c r="L40" s="107"/>
      <c r="M40" s="160">
        <f t="shared" ref="M40" si="21">$G40*L40</f>
        <v>0</v>
      </c>
      <c r="N40" s="50"/>
      <c r="O40" s="146">
        <f t="shared" si="17"/>
        <v>0</v>
      </c>
    </row>
    <row r="41" spans="1:15" s="1" customFormat="1" ht="18" customHeight="1" x14ac:dyDescent="0.2">
      <c r="A41" s="274"/>
      <c r="B41" s="275"/>
      <c r="C41" s="111" t="s">
        <v>17</v>
      </c>
      <c r="D41" s="106"/>
      <c r="E41" s="162" t="s">
        <v>18</v>
      </c>
      <c r="F41" s="132"/>
      <c r="G41" s="132"/>
      <c r="H41" s="107"/>
      <c r="I41" s="160">
        <f t="shared" si="18"/>
        <v>0</v>
      </c>
      <c r="J41" s="107"/>
      <c r="K41" s="160">
        <f t="shared" si="18"/>
        <v>0</v>
      </c>
      <c r="L41" s="107"/>
      <c r="M41" s="160">
        <f t="shared" ref="M41" si="22">$G41*L41</f>
        <v>0</v>
      </c>
      <c r="N41" s="50"/>
      <c r="O41" s="146">
        <f t="shared" si="17"/>
        <v>0</v>
      </c>
    </row>
    <row r="42" spans="1:15" s="1" customFormat="1" ht="18" customHeight="1" x14ac:dyDescent="0.2">
      <c r="A42" s="39"/>
      <c r="B42" s="40"/>
      <c r="C42" s="111"/>
      <c r="D42" s="106" t="s">
        <v>19</v>
      </c>
      <c r="E42" s="270" t="s">
        <v>20</v>
      </c>
      <c r="F42" s="293"/>
      <c r="G42" s="120"/>
      <c r="H42" s="107"/>
      <c r="I42" s="160">
        <f t="shared" si="18"/>
        <v>0</v>
      </c>
      <c r="J42" s="107"/>
      <c r="K42" s="160">
        <f t="shared" si="18"/>
        <v>0</v>
      </c>
      <c r="L42" s="107"/>
      <c r="M42" s="160">
        <f t="shared" ref="M42" si="23">$G42*L42</f>
        <v>0</v>
      </c>
      <c r="N42" s="50"/>
      <c r="O42" s="146">
        <f t="shared" si="17"/>
        <v>0</v>
      </c>
    </row>
    <row r="43" spans="1:15" s="1" customFormat="1" ht="18" customHeight="1" x14ac:dyDescent="0.2">
      <c r="A43" s="274"/>
      <c r="B43" s="275"/>
      <c r="C43" s="111"/>
      <c r="D43" s="106" t="s">
        <v>22</v>
      </c>
      <c r="E43" s="270" t="s">
        <v>23</v>
      </c>
      <c r="F43" s="271"/>
      <c r="G43" s="120"/>
      <c r="H43" s="131"/>
      <c r="I43" s="160">
        <f t="shared" si="18"/>
        <v>0</v>
      </c>
      <c r="J43" s="131"/>
      <c r="K43" s="160">
        <f t="shared" si="18"/>
        <v>0</v>
      </c>
      <c r="L43" s="131"/>
      <c r="M43" s="160">
        <f t="shared" ref="M43" si="24">$G43*L43</f>
        <v>0</v>
      </c>
      <c r="N43" s="50"/>
      <c r="O43" s="146">
        <f t="shared" si="17"/>
        <v>0</v>
      </c>
    </row>
    <row r="44" spans="1:15" s="1" customFormat="1" ht="18" customHeight="1" thickBot="1" x14ac:dyDescent="0.25">
      <c r="A44" s="41"/>
      <c r="B44" s="23"/>
      <c r="C44" s="116" t="s">
        <v>35</v>
      </c>
      <c r="D44" s="116"/>
      <c r="E44" s="121"/>
      <c r="F44" s="116"/>
      <c r="G44" s="116"/>
      <c r="H44" s="182"/>
      <c r="I44" s="173">
        <f t="shared" si="18"/>
        <v>0</v>
      </c>
      <c r="J44" s="182"/>
      <c r="K44" s="173">
        <f t="shared" si="18"/>
        <v>0</v>
      </c>
      <c r="L44" s="182"/>
      <c r="M44" s="173">
        <f t="shared" ref="M44" si="25">$G44*L44</f>
        <v>0</v>
      </c>
      <c r="N44" s="181"/>
      <c r="O44" s="159">
        <f t="shared" si="17"/>
        <v>0</v>
      </c>
    </row>
    <row r="45" spans="1:15" s="1" customFormat="1" ht="18" customHeight="1" x14ac:dyDescent="0.2">
      <c r="A45" s="20"/>
      <c r="B45" s="25"/>
      <c r="C45" s="26" t="s">
        <v>24</v>
      </c>
      <c r="D45" s="26"/>
      <c r="E45" s="27"/>
      <c r="F45" s="28"/>
      <c r="G45" s="28"/>
      <c r="H45" s="28"/>
      <c r="I45" s="163">
        <f>SUM(I37:I44)</f>
        <v>0</v>
      </c>
      <c r="J45" s="35"/>
      <c r="K45" s="163">
        <f>SUM(K37:K44)</f>
        <v>0</v>
      </c>
      <c r="L45" s="35"/>
      <c r="M45" s="163">
        <f>SUM(M37:M44)</f>
        <v>0</v>
      </c>
      <c r="N45" s="50"/>
      <c r="O45" s="163">
        <f>SUM(O37:O44)</f>
        <v>0</v>
      </c>
    </row>
    <row r="47" spans="1:15" s="1" customFormat="1" ht="18" customHeight="1" x14ac:dyDescent="0.2">
      <c r="A47" s="13" t="s">
        <v>13</v>
      </c>
      <c r="B47" s="14" t="s">
        <v>118</v>
      </c>
      <c r="C47" s="15"/>
      <c r="D47" s="16"/>
      <c r="E47" s="46"/>
      <c r="F47" s="32"/>
      <c r="G47" s="19"/>
      <c r="H47" s="7"/>
      <c r="I47" s="50"/>
      <c r="J47" s="50"/>
      <c r="K47" s="50"/>
      <c r="L47" s="50"/>
      <c r="M47" s="50"/>
      <c r="N47" s="50"/>
      <c r="O47" s="50"/>
    </row>
    <row r="48" spans="1:15" s="1" customFormat="1" ht="18" customHeight="1" x14ac:dyDescent="0.2">
      <c r="A48" s="104"/>
      <c r="B48" s="144" t="s">
        <v>0</v>
      </c>
      <c r="C48" s="165"/>
      <c r="D48" s="165"/>
      <c r="E48" s="166" t="s">
        <v>54</v>
      </c>
      <c r="F48" s="268" t="s">
        <v>26</v>
      </c>
      <c r="G48" s="269"/>
      <c r="H48" s="148" t="s">
        <v>53</v>
      </c>
      <c r="I48" s="148" t="s">
        <v>51</v>
      </c>
      <c r="J48" s="50"/>
      <c r="K48" s="50"/>
      <c r="L48" s="50"/>
      <c r="M48" s="50"/>
      <c r="N48" s="50"/>
      <c r="O48" s="50"/>
    </row>
    <row r="49" spans="1:15" s="1" customFormat="1" ht="18" customHeight="1" x14ac:dyDescent="0.2">
      <c r="A49" s="167"/>
      <c r="B49" s="168"/>
      <c r="C49" s="107" t="s">
        <v>56</v>
      </c>
      <c r="D49" s="107"/>
      <c r="E49" s="123"/>
      <c r="F49" s="124"/>
      <c r="G49" s="164" t="s">
        <v>55</v>
      </c>
      <c r="H49" s="149">
        <f>H$9</f>
        <v>2</v>
      </c>
      <c r="I49" s="147">
        <f>$E49*$F49*H49</f>
        <v>0</v>
      </c>
      <c r="J49" s="110"/>
      <c r="K49" s="147">
        <f>$E49*$F49*J49</f>
        <v>0</v>
      </c>
      <c r="L49" s="110"/>
      <c r="M49" s="147">
        <f>$E49*$F49*L49</f>
        <v>0</v>
      </c>
      <c r="N49" s="22"/>
      <c r="O49" s="146">
        <f t="shared" ref="O49:O70" si="26">I49+K49+M49</f>
        <v>0</v>
      </c>
    </row>
    <row r="50" spans="1:15" s="1" customFormat="1" ht="18" customHeight="1" x14ac:dyDescent="0.2">
      <c r="A50" s="167"/>
      <c r="B50" s="168"/>
      <c r="C50" s="107" t="s">
        <v>57</v>
      </c>
      <c r="D50" s="107"/>
      <c r="E50" s="123"/>
      <c r="F50" s="124"/>
      <c r="G50" s="164" t="s">
        <v>55</v>
      </c>
      <c r="H50" s="149">
        <f>H$9</f>
        <v>2</v>
      </c>
      <c r="I50" s="147">
        <f t="shared" ref="I50:I59" si="27">$E50*$F50*H50</f>
        <v>0</v>
      </c>
      <c r="J50" s="110"/>
      <c r="K50" s="147">
        <f t="shared" ref="K50:K59" si="28">$E50*$F50*J50</f>
        <v>0</v>
      </c>
      <c r="L50" s="110"/>
      <c r="M50" s="147">
        <f t="shared" ref="M50:M59" si="29">$E50*$F50*L50</f>
        <v>0</v>
      </c>
      <c r="N50" s="22"/>
      <c r="O50" s="146">
        <f t="shared" si="26"/>
        <v>0</v>
      </c>
    </row>
    <row r="51" spans="1:15" s="1" customFormat="1" ht="18" customHeight="1" x14ac:dyDescent="0.2">
      <c r="A51" s="167"/>
      <c r="B51" s="168"/>
      <c r="C51" s="107" t="s">
        <v>58</v>
      </c>
      <c r="D51" s="107"/>
      <c r="E51" s="123"/>
      <c r="F51" s="124"/>
      <c r="G51" s="164" t="s">
        <v>55</v>
      </c>
      <c r="H51" s="149">
        <f>H$9</f>
        <v>2</v>
      </c>
      <c r="I51" s="147">
        <f t="shared" si="27"/>
        <v>0</v>
      </c>
      <c r="J51" s="110"/>
      <c r="K51" s="147">
        <f t="shared" si="28"/>
        <v>0</v>
      </c>
      <c r="L51" s="110"/>
      <c r="M51" s="147">
        <f t="shared" si="29"/>
        <v>0</v>
      </c>
      <c r="N51" s="22"/>
      <c r="O51" s="146">
        <f t="shared" si="26"/>
        <v>0</v>
      </c>
    </row>
    <row r="52" spans="1:15" s="1" customFormat="1" ht="18" customHeight="1" x14ac:dyDescent="0.2">
      <c r="A52" s="167"/>
      <c r="B52" s="168"/>
      <c r="C52" s="107" t="s">
        <v>59</v>
      </c>
      <c r="D52" s="107"/>
      <c r="E52" s="123"/>
      <c r="F52" s="124"/>
      <c r="G52" s="164" t="s">
        <v>55</v>
      </c>
      <c r="H52" s="149">
        <f t="shared" ref="H52:H59" si="30">H$9</f>
        <v>2</v>
      </c>
      <c r="I52" s="147">
        <f t="shared" si="27"/>
        <v>0</v>
      </c>
      <c r="J52" s="110"/>
      <c r="K52" s="147">
        <f t="shared" si="28"/>
        <v>0</v>
      </c>
      <c r="L52" s="110"/>
      <c r="M52" s="147">
        <f t="shared" si="29"/>
        <v>0</v>
      </c>
      <c r="N52" s="22"/>
      <c r="O52" s="146">
        <f t="shared" si="26"/>
        <v>0</v>
      </c>
    </row>
    <row r="53" spans="1:15" s="1" customFormat="1" ht="18" customHeight="1" x14ac:dyDescent="0.2">
      <c r="A53" s="167"/>
      <c r="B53" s="168"/>
      <c r="C53" s="107" t="s">
        <v>60</v>
      </c>
      <c r="D53" s="107"/>
      <c r="E53" s="123"/>
      <c r="F53" s="124"/>
      <c r="G53" s="164" t="s">
        <v>55</v>
      </c>
      <c r="H53" s="149">
        <f t="shared" si="30"/>
        <v>2</v>
      </c>
      <c r="I53" s="147">
        <f t="shared" si="27"/>
        <v>0</v>
      </c>
      <c r="J53" s="110"/>
      <c r="K53" s="147">
        <f t="shared" si="28"/>
        <v>0</v>
      </c>
      <c r="L53" s="110"/>
      <c r="M53" s="147">
        <f t="shared" si="29"/>
        <v>0</v>
      </c>
      <c r="N53" s="22"/>
      <c r="O53" s="146">
        <f t="shared" si="26"/>
        <v>0</v>
      </c>
    </row>
    <row r="54" spans="1:15" s="1" customFormat="1" ht="18" customHeight="1" x14ac:dyDescent="0.2">
      <c r="A54" s="167"/>
      <c r="B54" s="168"/>
      <c r="C54" s="107" t="s">
        <v>61</v>
      </c>
      <c r="D54" s="107"/>
      <c r="E54" s="123"/>
      <c r="F54" s="124"/>
      <c r="G54" s="164" t="s">
        <v>55</v>
      </c>
      <c r="H54" s="149">
        <f t="shared" si="30"/>
        <v>2</v>
      </c>
      <c r="I54" s="147">
        <f t="shared" si="27"/>
        <v>0</v>
      </c>
      <c r="J54" s="110"/>
      <c r="K54" s="147">
        <f t="shared" si="28"/>
        <v>0</v>
      </c>
      <c r="L54" s="110"/>
      <c r="M54" s="147">
        <f t="shared" si="29"/>
        <v>0</v>
      </c>
      <c r="N54" s="22"/>
      <c r="O54" s="146">
        <f t="shared" ref="O54" si="31">I54+K54+M54</f>
        <v>0</v>
      </c>
    </row>
    <row r="55" spans="1:15" s="1" customFormat="1" ht="18" customHeight="1" x14ac:dyDescent="0.2">
      <c r="A55" s="167"/>
      <c r="B55" s="168"/>
      <c r="C55" s="107" t="s">
        <v>27</v>
      </c>
      <c r="D55" s="107"/>
      <c r="E55" s="123"/>
      <c r="F55" s="124"/>
      <c r="G55" s="164" t="s">
        <v>55</v>
      </c>
      <c r="H55" s="149">
        <f t="shared" si="30"/>
        <v>2</v>
      </c>
      <c r="I55" s="147">
        <f t="shared" si="27"/>
        <v>0</v>
      </c>
      <c r="J55" s="110"/>
      <c r="K55" s="147">
        <f t="shared" si="28"/>
        <v>0</v>
      </c>
      <c r="L55" s="110"/>
      <c r="M55" s="147">
        <f t="shared" si="29"/>
        <v>0</v>
      </c>
      <c r="N55" s="22"/>
      <c r="O55" s="146">
        <f t="shared" si="26"/>
        <v>0</v>
      </c>
    </row>
    <row r="56" spans="1:15" s="1" customFormat="1" ht="18" customHeight="1" x14ac:dyDescent="0.2">
      <c r="A56" s="169"/>
      <c r="B56" s="168"/>
      <c r="C56" s="107" t="s">
        <v>62</v>
      </c>
      <c r="D56" s="107"/>
      <c r="E56" s="126"/>
      <c r="F56" s="125"/>
      <c r="G56" s="164" t="s">
        <v>55</v>
      </c>
      <c r="H56" s="149">
        <f t="shared" si="30"/>
        <v>2</v>
      </c>
      <c r="I56" s="147">
        <f t="shared" si="27"/>
        <v>0</v>
      </c>
      <c r="J56" s="110"/>
      <c r="K56" s="147">
        <f t="shared" si="28"/>
        <v>0</v>
      </c>
      <c r="L56" s="110"/>
      <c r="M56" s="147">
        <f t="shared" si="29"/>
        <v>0</v>
      </c>
      <c r="N56" s="22"/>
      <c r="O56" s="146">
        <f t="shared" si="26"/>
        <v>0</v>
      </c>
    </row>
    <row r="57" spans="1:15" s="1" customFormat="1" ht="18" customHeight="1" x14ac:dyDescent="0.2">
      <c r="A57" s="169"/>
      <c r="B57" s="168"/>
      <c r="C57" s="107" t="s">
        <v>63</v>
      </c>
      <c r="D57" s="107"/>
      <c r="E57" s="125"/>
      <c r="F57" s="125"/>
      <c r="G57" s="164" t="s">
        <v>55</v>
      </c>
      <c r="H57" s="149">
        <f t="shared" si="30"/>
        <v>2</v>
      </c>
      <c r="I57" s="147">
        <f t="shared" si="27"/>
        <v>0</v>
      </c>
      <c r="J57" s="110"/>
      <c r="K57" s="147">
        <f t="shared" si="28"/>
        <v>0</v>
      </c>
      <c r="L57" s="110"/>
      <c r="M57" s="147">
        <f t="shared" si="29"/>
        <v>0</v>
      </c>
      <c r="N57" s="22"/>
      <c r="O57" s="146">
        <f t="shared" si="26"/>
        <v>0</v>
      </c>
    </row>
    <row r="58" spans="1:15" s="1" customFormat="1" ht="18" customHeight="1" x14ac:dyDescent="0.2">
      <c r="A58" s="169"/>
      <c r="B58" s="168"/>
      <c r="C58" s="107" t="s">
        <v>64</v>
      </c>
      <c r="D58" s="107"/>
      <c r="E58" s="125"/>
      <c r="F58" s="125"/>
      <c r="G58" s="164" t="s">
        <v>55</v>
      </c>
      <c r="H58" s="149">
        <f t="shared" si="30"/>
        <v>2</v>
      </c>
      <c r="I58" s="147">
        <f t="shared" si="27"/>
        <v>0</v>
      </c>
      <c r="J58" s="110"/>
      <c r="K58" s="147">
        <f t="shared" si="28"/>
        <v>0</v>
      </c>
      <c r="L58" s="110"/>
      <c r="M58" s="147">
        <f t="shared" si="29"/>
        <v>0</v>
      </c>
      <c r="N58" s="22"/>
      <c r="O58" s="146">
        <f t="shared" ref="O58:O59" si="32">I58+K58+M58</f>
        <v>0</v>
      </c>
    </row>
    <row r="59" spans="1:15" s="1" customFormat="1" ht="18" customHeight="1" x14ac:dyDescent="0.2">
      <c r="A59" s="169"/>
      <c r="B59" s="168"/>
      <c r="C59" s="107" t="s">
        <v>65</v>
      </c>
      <c r="D59" s="107"/>
      <c r="E59" s="125"/>
      <c r="F59" s="125"/>
      <c r="G59" s="164" t="s">
        <v>55</v>
      </c>
      <c r="H59" s="149">
        <f t="shared" si="30"/>
        <v>2</v>
      </c>
      <c r="I59" s="147">
        <f t="shared" si="27"/>
        <v>0</v>
      </c>
      <c r="J59" s="110"/>
      <c r="K59" s="147">
        <f t="shared" si="28"/>
        <v>0</v>
      </c>
      <c r="L59" s="110"/>
      <c r="M59" s="147">
        <f t="shared" si="29"/>
        <v>0</v>
      </c>
      <c r="N59" s="22"/>
      <c r="O59" s="146">
        <f t="shared" si="32"/>
        <v>0</v>
      </c>
    </row>
    <row r="60" spans="1:15" s="1" customFormat="1" ht="18" customHeight="1" x14ac:dyDescent="0.2">
      <c r="A60" s="169"/>
      <c r="B60" s="168"/>
      <c r="C60" s="107" t="s">
        <v>98</v>
      </c>
      <c r="D60" s="107"/>
      <c r="E60" s="125"/>
      <c r="F60" s="125" t="s">
        <v>68</v>
      </c>
      <c r="G60" s="183"/>
      <c r="H60" s="149"/>
      <c r="I60" s="147"/>
      <c r="J60" s="110"/>
      <c r="K60" s="147"/>
      <c r="L60" s="110"/>
      <c r="M60" s="147"/>
      <c r="N60" s="22"/>
      <c r="O60" s="146"/>
    </row>
    <row r="61" spans="1:15" s="1" customFormat="1" ht="18" customHeight="1" x14ac:dyDescent="0.2">
      <c r="A61" s="169"/>
      <c r="B61" s="168"/>
      <c r="C61" s="107"/>
      <c r="D61" s="107" t="s">
        <v>66</v>
      </c>
      <c r="E61" s="126"/>
      <c r="F61" s="126"/>
      <c r="G61" s="183" t="s">
        <v>67</v>
      </c>
      <c r="H61" s="126"/>
      <c r="I61" s="147">
        <f>$F61*H61</f>
        <v>0</v>
      </c>
      <c r="J61" s="110"/>
      <c r="K61" s="147">
        <f>$F61*J61</f>
        <v>0</v>
      </c>
      <c r="L61" s="110"/>
      <c r="M61" s="147">
        <f>$F61*L61</f>
        <v>0</v>
      </c>
      <c r="N61" s="22"/>
      <c r="O61" s="146">
        <f t="shared" ref="O61:O62" si="33">I61+K61+M61</f>
        <v>0</v>
      </c>
    </row>
    <row r="62" spans="1:15" s="1" customFormat="1" ht="18" customHeight="1" x14ac:dyDescent="0.2">
      <c r="A62" s="169"/>
      <c r="B62" s="168"/>
      <c r="C62" s="107"/>
      <c r="D62" s="107" t="s">
        <v>66</v>
      </c>
      <c r="E62" s="126"/>
      <c r="F62" s="126"/>
      <c r="G62" s="183" t="s">
        <v>67</v>
      </c>
      <c r="H62" s="126"/>
      <c r="I62" s="147">
        <f t="shared" ref="I62:K64" si="34">$F62*H62</f>
        <v>0</v>
      </c>
      <c r="J62" s="110"/>
      <c r="K62" s="147">
        <f t="shared" si="34"/>
        <v>0</v>
      </c>
      <c r="L62" s="110"/>
      <c r="M62" s="147">
        <f t="shared" ref="M62" si="35">$F62*L62</f>
        <v>0</v>
      </c>
      <c r="N62" s="22"/>
      <c r="O62" s="146">
        <f t="shared" si="33"/>
        <v>0</v>
      </c>
    </row>
    <row r="63" spans="1:15" s="1" customFormat="1" ht="18" customHeight="1" x14ac:dyDescent="0.2">
      <c r="A63" s="169"/>
      <c r="B63" s="168"/>
      <c r="C63" s="107"/>
      <c r="D63" s="107" t="s">
        <v>66</v>
      </c>
      <c r="E63" s="126"/>
      <c r="F63" s="126"/>
      <c r="G63" s="183" t="s">
        <v>67</v>
      </c>
      <c r="H63" s="126"/>
      <c r="I63" s="147">
        <f t="shared" si="34"/>
        <v>0</v>
      </c>
      <c r="J63" s="110"/>
      <c r="K63" s="147">
        <f t="shared" si="34"/>
        <v>0</v>
      </c>
      <c r="L63" s="110"/>
      <c r="M63" s="147">
        <f t="shared" ref="M63" si="36">$F63*L63</f>
        <v>0</v>
      </c>
      <c r="N63" s="22"/>
      <c r="O63" s="146">
        <f t="shared" si="26"/>
        <v>0</v>
      </c>
    </row>
    <row r="64" spans="1:15" s="1" customFormat="1" ht="18" customHeight="1" x14ac:dyDescent="0.2">
      <c r="A64" s="169"/>
      <c r="B64" s="168"/>
      <c r="C64" s="107"/>
      <c r="D64" s="107" t="s">
        <v>66</v>
      </c>
      <c r="E64" s="126"/>
      <c r="F64" s="126"/>
      <c r="G64" s="183" t="s">
        <v>67</v>
      </c>
      <c r="H64" s="126"/>
      <c r="I64" s="147">
        <f t="shared" si="34"/>
        <v>0</v>
      </c>
      <c r="J64" s="110"/>
      <c r="K64" s="147">
        <f t="shared" si="34"/>
        <v>0</v>
      </c>
      <c r="L64" s="110"/>
      <c r="M64" s="147">
        <f t="shared" ref="M64" si="37">$F64*L64</f>
        <v>0</v>
      </c>
      <c r="N64" s="22"/>
      <c r="O64" s="146">
        <f t="shared" si="26"/>
        <v>0</v>
      </c>
    </row>
    <row r="65" spans="1:49" s="190" customFormat="1" ht="18" customHeight="1" x14ac:dyDescent="0.2">
      <c r="A65" s="184"/>
      <c r="B65" s="185"/>
      <c r="C65" s="186" t="s">
        <v>69</v>
      </c>
      <c r="D65" s="186"/>
      <c r="E65" s="187"/>
      <c r="F65" s="276"/>
      <c r="G65" s="277"/>
      <c r="H65" s="188"/>
      <c r="I65" s="189"/>
      <c r="J65" s="189"/>
      <c r="K65" s="189"/>
      <c r="L65" s="189"/>
      <c r="M65" s="189"/>
      <c r="N65" s="55"/>
      <c r="O65" s="147"/>
    </row>
    <row r="66" spans="1:49" s="190" customFormat="1" ht="18" customHeight="1" x14ac:dyDescent="0.2">
      <c r="A66" s="191"/>
      <c r="B66" s="192"/>
      <c r="C66" s="194"/>
      <c r="D66" s="216" t="str">
        <f>'Activities - Мероприятия'!B5</f>
        <v>(1) Title/Purpose</v>
      </c>
      <c r="E66" s="197"/>
      <c r="F66" s="219">
        <f>'Activities - Мероприятия'!F19</f>
        <v>0</v>
      </c>
      <c r="G66" s="196" t="s">
        <v>70</v>
      </c>
      <c r="H66" s="126"/>
      <c r="I66" s="147">
        <f>$F66*H66</f>
        <v>0</v>
      </c>
      <c r="J66" s="126"/>
      <c r="K66" s="147">
        <f>$F66*J66</f>
        <v>0</v>
      </c>
      <c r="L66" s="126"/>
      <c r="M66" s="147">
        <f>$F66*L66</f>
        <v>0</v>
      </c>
      <c r="N66" s="55"/>
      <c r="O66" s="146">
        <f t="shared" si="26"/>
        <v>0</v>
      </c>
    </row>
    <row r="67" spans="1:49" s="190" customFormat="1" ht="18" customHeight="1" x14ac:dyDescent="0.2">
      <c r="A67" s="191"/>
      <c r="B67" s="192"/>
      <c r="C67" s="194"/>
      <c r="D67" s="217" t="str">
        <f>'Activities - Мероприятия'!B21</f>
        <v>(2) Title/Purpose</v>
      </c>
      <c r="E67" s="197"/>
      <c r="F67" s="218">
        <f>'Activities - Мероприятия'!F35</f>
        <v>0</v>
      </c>
      <c r="G67" s="196" t="s">
        <v>70</v>
      </c>
      <c r="H67" s="126"/>
      <c r="I67" s="147">
        <f t="shared" ref="I67:K71" si="38">$F67*H67</f>
        <v>0</v>
      </c>
      <c r="J67" s="126"/>
      <c r="K67" s="147">
        <f t="shared" si="38"/>
        <v>0</v>
      </c>
      <c r="L67" s="126"/>
      <c r="M67" s="147">
        <f t="shared" ref="M67" si="39">$F67*L67</f>
        <v>0</v>
      </c>
      <c r="N67" s="55"/>
      <c r="O67" s="146">
        <f t="shared" si="26"/>
        <v>0</v>
      </c>
    </row>
    <row r="68" spans="1:49" s="190" customFormat="1" ht="18" customHeight="1" x14ac:dyDescent="0.2">
      <c r="A68" s="191"/>
      <c r="B68" s="192"/>
      <c r="C68" s="194"/>
      <c r="D68" s="217" t="str">
        <f>'Activities - Мероприятия'!B37</f>
        <v>(3) Title/Purpose</v>
      </c>
      <c r="E68" s="197"/>
      <c r="F68" s="218">
        <f>'Activities - Мероприятия'!F51</f>
        <v>0</v>
      </c>
      <c r="G68" s="196" t="s">
        <v>70</v>
      </c>
      <c r="H68" s="126"/>
      <c r="I68" s="147">
        <f t="shared" si="38"/>
        <v>0</v>
      </c>
      <c r="J68" s="126"/>
      <c r="K68" s="147">
        <f t="shared" si="38"/>
        <v>0</v>
      </c>
      <c r="L68" s="126"/>
      <c r="M68" s="147">
        <f t="shared" ref="M68" si="40">$F68*L68</f>
        <v>0</v>
      </c>
      <c r="N68" s="55"/>
      <c r="O68" s="146">
        <f t="shared" si="26"/>
        <v>0</v>
      </c>
    </row>
    <row r="69" spans="1:49" s="190" customFormat="1" ht="18" customHeight="1" x14ac:dyDescent="0.2">
      <c r="A69" s="191"/>
      <c r="B69" s="192"/>
      <c r="C69" s="194"/>
      <c r="D69" s="217" t="str">
        <f>'Activities - Мероприятия'!B53</f>
        <v>(4) Title/Purpose</v>
      </c>
      <c r="E69" s="197"/>
      <c r="F69" s="218">
        <f>'Activities - Мероприятия'!F67</f>
        <v>0</v>
      </c>
      <c r="G69" s="196" t="s">
        <v>70</v>
      </c>
      <c r="H69" s="126"/>
      <c r="I69" s="147">
        <f t="shared" si="38"/>
        <v>0</v>
      </c>
      <c r="J69" s="126"/>
      <c r="K69" s="147">
        <f t="shared" si="38"/>
        <v>0</v>
      </c>
      <c r="L69" s="126"/>
      <c r="M69" s="147">
        <f t="shared" ref="M69" si="41">$F69*L69</f>
        <v>0</v>
      </c>
      <c r="N69" s="55"/>
      <c r="O69" s="146">
        <f t="shared" si="26"/>
        <v>0</v>
      </c>
    </row>
    <row r="70" spans="1:49" s="190" customFormat="1" ht="18" customHeight="1" x14ac:dyDescent="0.2">
      <c r="A70" s="191"/>
      <c r="B70" s="192"/>
      <c r="C70" s="194"/>
      <c r="D70" s="217" t="str">
        <f>'Activities - Мероприятия'!B69</f>
        <v>(5) Title/Purpose</v>
      </c>
      <c r="E70" s="197"/>
      <c r="F70" s="218">
        <f>'Activities - Мероприятия'!F83</f>
        <v>0</v>
      </c>
      <c r="G70" s="196" t="s">
        <v>70</v>
      </c>
      <c r="H70" s="126"/>
      <c r="I70" s="147">
        <f>$F70*H70</f>
        <v>0</v>
      </c>
      <c r="J70" s="126"/>
      <c r="K70" s="147">
        <f t="shared" si="38"/>
        <v>0</v>
      </c>
      <c r="L70" s="126"/>
      <c r="M70" s="147">
        <f t="shared" ref="M70:M71" si="42">$F70*L70</f>
        <v>0</v>
      </c>
      <c r="N70" s="55"/>
      <c r="O70" s="146">
        <f t="shared" si="26"/>
        <v>0</v>
      </c>
    </row>
    <row r="71" spans="1:49" ht="18" customHeight="1" thickBot="1" x14ac:dyDescent="0.25">
      <c r="A71" s="42"/>
      <c r="B71" s="45"/>
      <c r="C71" s="122" t="s">
        <v>28</v>
      </c>
      <c r="D71" s="116"/>
      <c r="E71" s="133"/>
      <c r="F71" s="266"/>
      <c r="G71" s="267"/>
      <c r="H71" s="134"/>
      <c r="I71" s="180">
        <f t="shared" si="38"/>
        <v>0</v>
      </c>
      <c r="J71" s="195"/>
      <c r="K71" s="180">
        <f t="shared" si="38"/>
        <v>0</v>
      </c>
      <c r="L71" s="195"/>
      <c r="M71" s="180">
        <f t="shared" si="42"/>
        <v>0</v>
      </c>
      <c r="N71" s="181"/>
      <c r="O71" s="159">
        <f>I71+K71+M71</f>
        <v>0</v>
      </c>
    </row>
    <row r="72" spans="1:49" ht="18" customHeight="1" x14ac:dyDescent="0.2">
      <c r="A72" s="20"/>
      <c r="B72" s="25"/>
      <c r="C72" s="26" t="s">
        <v>30</v>
      </c>
      <c r="D72" s="26"/>
      <c r="E72" s="27"/>
      <c r="F72" s="28"/>
      <c r="G72" s="28"/>
      <c r="H72" s="28"/>
      <c r="I72" s="163">
        <f>SUM(I49:I71)</f>
        <v>0</v>
      </c>
      <c r="J72" s="51"/>
      <c r="K72" s="163">
        <f>SUM(K49:K71)</f>
        <v>0</v>
      </c>
      <c r="L72" s="51"/>
      <c r="M72" s="163">
        <f>SUM(M49:M71)</f>
        <v>0</v>
      </c>
      <c r="N72" s="50"/>
      <c r="O72" s="163">
        <f>SUM(O49:O71)</f>
        <v>0</v>
      </c>
    </row>
    <row r="73" spans="1:49" s="190" customFormat="1" ht="18" customHeight="1" x14ac:dyDescent="0.2">
      <c r="A73" s="193"/>
      <c r="B73" s="192"/>
      <c r="C73" s="193"/>
      <c r="D73" s="193"/>
      <c r="E73" s="193"/>
      <c r="F73" s="193"/>
      <c r="G73" s="193"/>
      <c r="H73" s="193"/>
      <c r="I73" s="55"/>
      <c r="J73" s="55"/>
      <c r="K73" s="55"/>
      <c r="L73" s="55"/>
      <c r="M73" s="55"/>
      <c r="N73" s="55"/>
      <c r="O73" s="55"/>
    </row>
    <row r="74" spans="1:49" ht="18" customHeight="1" x14ac:dyDescent="0.2">
      <c r="A74" s="13" t="s">
        <v>25</v>
      </c>
      <c r="B74" s="14" t="s">
        <v>119</v>
      </c>
      <c r="C74" s="15"/>
      <c r="D74" s="16"/>
      <c r="E74" s="17"/>
      <c r="F74" s="56" t="s">
        <v>45</v>
      </c>
      <c r="G74" s="57"/>
      <c r="H74" s="57" t="s">
        <v>44</v>
      </c>
      <c r="I74" s="52"/>
      <c r="J74" s="52"/>
      <c r="K74" s="52"/>
      <c r="L74" s="52"/>
      <c r="M74" s="52"/>
      <c r="N74" s="50"/>
      <c r="O74" s="52"/>
    </row>
    <row r="75" spans="1:49" ht="18" customHeight="1" x14ac:dyDescent="0.2">
      <c r="A75" s="278"/>
      <c r="B75" s="279"/>
      <c r="C75" s="112" t="s">
        <v>10</v>
      </c>
      <c r="D75" s="113"/>
      <c r="E75" s="51"/>
      <c r="F75" s="115"/>
      <c r="G75" s="223" t="s">
        <v>67</v>
      </c>
      <c r="H75" s="114"/>
      <c r="I75" s="147">
        <f>$F75*H75</f>
        <v>0</v>
      </c>
      <c r="J75" s="220"/>
      <c r="K75" s="147">
        <f>$F75*J75</f>
        <v>0</v>
      </c>
      <c r="L75" s="220"/>
      <c r="M75" s="147">
        <f>$F75*L75</f>
        <v>0</v>
      </c>
      <c r="N75" s="221"/>
      <c r="O75" s="146">
        <f>+K75+I75</f>
        <v>0</v>
      </c>
    </row>
    <row r="76" spans="1:49" ht="18" customHeight="1" thickBot="1" x14ac:dyDescent="0.25">
      <c r="A76" s="282"/>
      <c r="B76" s="283"/>
      <c r="C76" s="116" t="s">
        <v>11</v>
      </c>
      <c r="D76" s="117"/>
      <c r="E76" s="224"/>
      <c r="F76" s="119"/>
      <c r="G76" s="225" t="s">
        <v>67</v>
      </c>
      <c r="H76" s="118"/>
      <c r="I76" s="180">
        <f>$F76*H76</f>
        <v>0</v>
      </c>
      <c r="J76" s="222"/>
      <c r="K76" s="180">
        <f>$F76*J76</f>
        <v>0</v>
      </c>
      <c r="L76" s="222"/>
      <c r="M76" s="180">
        <f>$F76*L76</f>
        <v>0</v>
      </c>
      <c r="N76" s="226"/>
      <c r="O76" s="159">
        <f>+K76+I76</f>
        <v>0</v>
      </c>
    </row>
    <row r="77" spans="1:49" ht="18" customHeight="1" x14ac:dyDescent="0.2">
      <c r="A77" s="24"/>
      <c r="B77" s="25"/>
      <c r="C77" s="26" t="s">
        <v>12</v>
      </c>
      <c r="D77" s="34"/>
      <c r="E77" s="27"/>
      <c r="F77" s="28"/>
      <c r="G77" s="28"/>
      <c r="H77" s="28"/>
      <c r="I77" s="145">
        <f>SUM(I75:I76)</f>
        <v>0</v>
      </c>
      <c r="J77" s="145"/>
      <c r="K77" s="145">
        <f>SUM(K75:K76)</f>
        <v>0</v>
      </c>
      <c r="L77" s="145"/>
      <c r="M77" s="145">
        <f>SUM(M75:M76)</f>
        <v>0</v>
      </c>
      <c r="N77" s="221"/>
      <c r="O77" s="145">
        <f>SUM(O75:O76)</f>
        <v>0</v>
      </c>
    </row>
    <row r="78" spans="1:49" x14ac:dyDescent="0.2">
      <c r="A78" s="8"/>
      <c r="B78" s="36"/>
      <c r="E78" s="10"/>
      <c r="F78" s="33"/>
      <c r="I78" s="30"/>
      <c r="J78" s="30"/>
      <c r="K78" s="50"/>
      <c r="L78" s="50"/>
      <c r="M78" s="50"/>
      <c r="N78" s="50"/>
      <c r="O78" s="30"/>
    </row>
    <row r="79" spans="1:49" s="44" customFormat="1" ht="18" customHeight="1" x14ac:dyDescent="0.2">
      <c r="A79" s="13" t="s">
        <v>29</v>
      </c>
      <c r="B79" s="14" t="s">
        <v>120</v>
      </c>
      <c r="C79" s="15"/>
      <c r="D79" s="16"/>
      <c r="E79" s="43"/>
      <c r="F79" s="15"/>
      <c r="G79" s="16"/>
      <c r="H79" s="49"/>
      <c r="I79" s="53"/>
      <c r="J79" s="53"/>
      <c r="K79" s="54"/>
      <c r="L79" s="54"/>
      <c r="M79" s="54"/>
      <c r="N79" s="54"/>
      <c r="O79" s="53"/>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row>
    <row r="80" spans="1:49" s="44" customFormat="1" ht="18" customHeight="1" x14ac:dyDescent="0.2">
      <c r="A80" s="278"/>
      <c r="B80" s="279"/>
      <c r="C80" s="107" t="s">
        <v>39</v>
      </c>
      <c r="D80" s="107"/>
      <c r="E80" s="227"/>
      <c r="F80" s="107"/>
      <c r="G80" s="183" t="s">
        <v>96</v>
      </c>
      <c r="H80" s="229"/>
      <c r="I80" s="150"/>
      <c r="J80" s="150"/>
      <c r="K80" s="150"/>
      <c r="L80" s="150"/>
      <c r="M80" s="150"/>
      <c r="N80" s="50"/>
      <c r="O80" s="146">
        <f t="shared" ref="O80:O84" si="43">+K80+I80</f>
        <v>0</v>
      </c>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row>
    <row r="81" spans="1:49" s="44" customFormat="1" ht="18" customHeight="1" x14ac:dyDescent="0.2">
      <c r="A81" s="278"/>
      <c r="B81" s="279"/>
      <c r="C81" s="107" t="s">
        <v>39</v>
      </c>
      <c r="D81" s="107"/>
      <c r="E81" s="227"/>
      <c r="F81" s="107"/>
      <c r="G81" s="183" t="s">
        <v>96</v>
      </c>
      <c r="H81" s="229"/>
      <c r="I81" s="150"/>
      <c r="J81" s="150"/>
      <c r="K81" s="150"/>
      <c r="L81" s="150"/>
      <c r="M81" s="150"/>
      <c r="N81" s="50"/>
      <c r="O81" s="146">
        <f t="shared" si="43"/>
        <v>0</v>
      </c>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row>
    <row r="82" spans="1:49" s="44" customFormat="1" ht="18" customHeight="1" x14ac:dyDescent="0.2">
      <c r="A82" s="278"/>
      <c r="B82" s="279"/>
      <c r="C82" s="107" t="s">
        <v>39</v>
      </c>
      <c r="D82" s="107"/>
      <c r="E82" s="227"/>
      <c r="F82" s="107"/>
      <c r="G82" s="183" t="s">
        <v>96</v>
      </c>
      <c r="H82" s="229"/>
      <c r="I82" s="150"/>
      <c r="J82" s="150"/>
      <c r="K82" s="150"/>
      <c r="L82" s="150"/>
      <c r="M82" s="150"/>
      <c r="N82" s="50"/>
      <c r="O82" s="146">
        <f t="shared" si="43"/>
        <v>0</v>
      </c>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row>
    <row r="83" spans="1:49" s="44" customFormat="1" ht="18" customHeight="1" x14ac:dyDescent="0.2">
      <c r="A83" s="278"/>
      <c r="B83" s="279"/>
      <c r="C83" s="107" t="s">
        <v>39</v>
      </c>
      <c r="D83" s="107"/>
      <c r="E83" s="227"/>
      <c r="F83" s="107"/>
      <c r="G83" s="183" t="s">
        <v>96</v>
      </c>
      <c r="H83" s="229"/>
      <c r="I83" s="150"/>
      <c r="J83" s="150"/>
      <c r="K83" s="150"/>
      <c r="L83" s="150"/>
      <c r="M83" s="150"/>
      <c r="N83" s="50"/>
      <c r="O83" s="146">
        <f t="shared" si="43"/>
        <v>0</v>
      </c>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row>
    <row r="84" spans="1:49" s="44" customFormat="1" ht="18" customHeight="1" thickBot="1" x14ac:dyDescent="0.25">
      <c r="A84" s="280"/>
      <c r="B84" s="281"/>
      <c r="C84" s="172" t="s">
        <v>39</v>
      </c>
      <c r="D84" s="172"/>
      <c r="E84" s="228"/>
      <c r="F84" s="172"/>
      <c r="G84" s="183" t="s">
        <v>96</v>
      </c>
      <c r="H84" s="230"/>
      <c r="I84" s="157"/>
      <c r="J84" s="157"/>
      <c r="K84" s="157"/>
      <c r="L84" s="157"/>
      <c r="M84" s="157"/>
      <c r="N84" s="181"/>
      <c r="O84" s="159">
        <f t="shared" si="43"/>
        <v>0</v>
      </c>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row>
    <row r="85" spans="1:49" s="44" customFormat="1" ht="18" customHeight="1" x14ac:dyDescent="0.2">
      <c r="A85" s="20"/>
      <c r="B85" s="25"/>
      <c r="C85" s="26" t="s">
        <v>46</v>
      </c>
      <c r="D85" s="26"/>
      <c r="E85" s="27"/>
      <c r="F85" s="28"/>
      <c r="G85" s="28"/>
      <c r="H85" s="28"/>
      <c r="I85" s="145">
        <f>SUM(I83:I84)</f>
        <v>0</v>
      </c>
      <c r="J85" s="51"/>
      <c r="K85" s="145">
        <f>SUM(K83:K84)</f>
        <v>0</v>
      </c>
      <c r="L85" s="51"/>
      <c r="M85" s="145">
        <f>SUM(M83:M84)</f>
        <v>0</v>
      </c>
      <c r="N85" s="50"/>
      <c r="O85" s="145">
        <f>SUM(O83:O84)</f>
        <v>0</v>
      </c>
      <c r="P85" s="58"/>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row>
    <row r="86" spans="1:49" x14ac:dyDescent="0.2">
      <c r="I86" s="30"/>
      <c r="J86" s="30"/>
      <c r="K86" s="50"/>
      <c r="L86" s="50"/>
      <c r="M86" s="50"/>
      <c r="N86" s="50"/>
      <c r="O86" s="30"/>
    </row>
    <row r="87" spans="1:49" ht="18" customHeight="1" x14ac:dyDescent="0.2">
      <c r="A87" s="13" t="s">
        <v>31</v>
      </c>
      <c r="B87" s="14" t="s">
        <v>121</v>
      </c>
      <c r="C87" s="15"/>
      <c r="D87" s="16"/>
      <c r="E87" s="127" t="s">
        <v>7</v>
      </c>
      <c r="F87" s="111"/>
      <c r="G87" s="106"/>
      <c r="H87" s="232"/>
      <c r="I87" s="150"/>
      <c r="J87" s="150"/>
      <c r="K87" s="150"/>
      <c r="L87" s="150"/>
      <c r="M87" s="150"/>
      <c r="N87" s="151"/>
      <c r="O87" s="152">
        <f>+K87+I87</f>
        <v>0</v>
      </c>
    </row>
    <row r="88" spans="1:49" x14ac:dyDescent="0.2">
      <c r="A88" s="47"/>
      <c r="B88" s="48"/>
      <c r="C88" s="49"/>
      <c r="D88" s="49"/>
      <c r="E88" s="48"/>
      <c r="F88" s="7"/>
      <c r="G88" s="7"/>
      <c r="H88" s="7"/>
      <c r="I88" s="50"/>
      <c r="J88" s="50"/>
      <c r="K88" s="50"/>
      <c r="L88" s="50"/>
      <c r="M88" s="50"/>
      <c r="N88" s="50"/>
      <c r="O88" s="50"/>
    </row>
    <row r="89" spans="1:49" ht="34.5" customHeight="1" x14ac:dyDescent="0.25">
      <c r="A89" s="311" t="s">
        <v>122</v>
      </c>
      <c r="B89" s="312"/>
      <c r="C89" s="312"/>
      <c r="D89" s="312"/>
      <c r="E89" s="261"/>
      <c r="F89" s="262"/>
      <c r="G89" s="263"/>
      <c r="H89" s="233"/>
      <c r="I89" s="234">
        <f>I22+I28+I34+I45+I72+I77+I85</f>
        <v>0</v>
      </c>
      <c r="J89" s="234"/>
      <c r="K89" s="234">
        <f>K22+K28+K34+K45+K72+K77+K85</f>
        <v>0</v>
      </c>
      <c r="L89" s="234"/>
      <c r="M89" s="234">
        <f>M22+M28+M34+M45+M72+M77+M85</f>
        <v>0</v>
      </c>
      <c r="N89" s="235"/>
      <c r="O89" s="234">
        <f>O22+O28+O34+O45+O72+O77+O85</f>
        <v>0</v>
      </c>
    </row>
    <row r="90" spans="1:49" x14ac:dyDescent="0.2">
      <c r="I90" s="31"/>
      <c r="J90" s="31"/>
      <c r="K90" s="21"/>
      <c r="L90" s="21"/>
      <c r="M90" s="21"/>
      <c r="N90" s="21"/>
      <c r="O90" s="31"/>
    </row>
    <row r="91" spans="1:49" x14ac:dyDescent="0.2">
      <c r="I91" s="31"/>
      <c r="J91" s="31"/>
      <c r="K91" s="21"/>
      <c r="L91" s="21"/>
      <c r="M91" s="21"/>
      <c r="N91" s="21"/>
      <c r="O91" s="31"/>
    </row>
    <row r="92" spans="1:49" x14ac:dyDescent="0.2">
      <c r="I92" s="31"/>
      <c r="J92" s="31"/>
      <c r="K92" s="21"/>
      <c r="L92" s="21"/>
      <c r="M92" s="21"/>
      <c r="N92" s="21"/>
      <c r="O92" s="31"/>
    </row>
    <row r="93" spans="1:49" x14ac:dyDescent="0.2">
      <c r="I93" s="31"/>
      <c r="J93" s="31"/>
      <c r="K93" s="21"/>
      <c r="L93" s="21"/>
      <c r="M93" s="21"/>
      <c r="N93" s="21"/>
      <c r="O93" s="31"/>
    </row>
    <row r="94" spans="1:49" x14ac:dyDescent="0.2">
      <c r="I94" s="31"/>
      <c r="J94" s="31"/>
      <c r="K94" s="21"/>
      <c r="L94" s="21"/>
      <c r="M94" s="21"/>
      <c r="N94" s="21"/>
      <c r="O94" s="31"/>
    </row>
    <row r="95" spans="1:49" x14ac:dyDescent="0.2">
      <c r="I95" s="31"/>
      <c r="J95" s="31"/>
      <c r="K95" s="21"/>
      <c r="L95" s="21"/>
      <c r="M95" s="21"/>
      <c r="N95" s="21"/>
      <c r="O95" s="31"/>
    </row>
    <row r="96" spans="1:49" x14ac:dyDescent="0.2">
      <c r="I96" s="31"/>
      <c r="J96" s="31"/>
      <c r="K96" s="21"/>
      <c r="L96" s="21"/>
      <c r="M96" s="21"/>
      <c r="N96" s="21"/>
      <c r="O96" s="31"/>
    </row>
    <row r="97" spans="9:15" s="1" customFormat="1" x14ac:dyDescent="0.2">
      <c r="I97" s="31"/>
      <c r="J97" s="31"/>
      <c r="K97" s="21"/>
      <c r="L97" s="21"/>
      <c r="M97" s="21"/>
      <c r="N97" s="21"/>
      <c r="O97" s="31"/>
    </row>
    <row r="98" spans="9:15" s="1" customFormat="1" x14ac:dyDescent="0.2">
      <c r="I98" s="31"/>
      <c r="J98" s="31"/>
      <c r="K98" s="21"/>
      <c r="L98" s="21"/>
      <c r="M98" s="21"/>
      <c r="N98" s="21"/>
      <c r="O98" s="31"/>
    </row>
    <row r="99" spans="9:15" s="1" customFormat="1" x14ac:dyDescent="0.2">
      <c r="I99" s="31"/>
      <c r="J99" s="31"/>
      <c r="K99" s="21"/>
      <c r="L99" s="21"/>
      <c r="M99" s="21"/>
      <c r="N99" s="21"/>
      <c r="O99" s="31"/>
    </row>
    <row r="100" spans="9:15" s="1" customFormat="1" x14ac:dyDescent="0.2">
      <c r="I100" s="31"/>
      <c r="J100" s="31"/>
      <c r="K100" s="21"/>
      <c r="L100" s="21"/>
      <c r="M100" s="21"/>
      <c r="N100" s="21"/>
      <c r="O100" s="31"/>
    </row>
    <row r="101" spans="9:15" s="1" customFormat="1" x14ac:dyDescent="0.2">
      <c r="I101" s="31"/>
      <c r="J101" s="31"/>
      <c r="K101" s="21"/>
      <c r="L101" s="21"/>
      <c r="M101" s="21"/>
      <c r="N101" s="21"/>
      <c r="O101" s="31"/>
    </row>
    <row r="102" spans="9:15" s="1" customFormat="1" x14ac:dyDescent="0.2">
      <c r="I102" s="31"/>
      <c r="J102" s="31"/>
      <c r="K102" s="21"/>
      <c r="L102" s="21"/>
      <c r="M102" s="21"/>
      <c r="N102" s="21"/>
      <c r="O102" s="31"/>
    </row>
    <row r="103" spans="9:15" s="1" customFormat="1" x14ac:dyDescent="0.2">
      <c r="I103" s="31"/>
      <c r="J103" s="31"/>
      <c r="K103" s="21"/>
      <c r="L103" s="21"/>
      <c r="M103" s="21"/>
      <c r="N103" s="21"/>
      <c r="O103" s="31"/>
    </row>
    <row r="104" spans="9:15" s="1" customFormat="1" x14ac:dyDescent="0.2">
      <c r="I104" s="31"/>
      <c r="J104" s="31"/>
      <c r="K104" s="21"/>
      <c r="L104" s="21"/>
      <c r="M104" s="21"/>
      <c r="N104" s="21"/>
      <c r="O104" s="31"/>
    </row>
    <row r="105" spans="9:15" s="1" customFormat="1" x14ac:dyDescent="0.2">
      <c r="I105" s="31"/>
      <c r="J105" s="31"/>
      <c r="K105" s="21"/>
      <c r="L105" s="21"/>
      <c r="M105" s="21"/>
      <c r="N105" s="21"/>
      <c r="O105" s="31"/>
    </row>
    <row r="106" spans="9:15" s="1" customFormat="1" x14ac:dyDescent="0.2">
      <c r="I106" s="31"/>
      <c r="J106" s="31"/>
      <c r="K106" s="21"/>
      <c r="L106" s="21"/>
      <c r="M106" s="21"/>
      <c r="N106" s="21"/>
      <c r="O106" s="31"/>
    </row>
    <row r="107" spans="9:15" s="1" customFormat="1" x14ac:dyDescent="0.2">
      <c r="I107" s="31"/>
      <c r="J107" s="31"/>
      <c r="K107" s="21"/>
      <c r="L107" s="21"/>
      <c r="M107" s="21"/>
      <c r="N107" s="21"/>
      <c r="O107" s="31"/>
    </row>
    <row r="108" spans="9:15" s="1" customFormat="1" x14ac:dyDescent="0.2">
      <c r="I108" s="31"/>
      <c r="J108" s="31"/>
      <c r="K108" s="21"/>
      <c r="L108" s="21"/>
      <c r="M108" s="21"/>
      <c r="N108" s="21"/>
      <c r="O108" s="31"/>
    </row>
    <row r="109" spans="9:15" s="1" customFormat="1" x14ac:dyDescent="0.2">
      <c r="I109" s="31"/>
      <c r="J109" s="31"/>
      <c r="K109" s="21"/>
      <c r="L109" s="21"/>
      <c r="M109" s="21"/>
      <c r="N109" s="21"/>
      <c r="O109" s="31"/>
    </row>
    <row r="110" spans="9:15" s="1" customFormat="1" x14ac:dyDescent="0.2">
      <c r="I110" s="31"/>
      <c r="J110" s="31"/>
      <c r="K110" s="21"/>
      <c r="L110" s="21"/>
      <c r="M110" s="21"/>
      <c r="N110" s="21"/>
      <c r="O110" s="31"/>
    </row>
    <row r="111" spans="9:15" s="1" customFormat="1" x14ac:dyDescent="0.2">
      <c r="I111" s="31"/>
      <c r="J111" s="31"/>
      <c r="K111" s="21"/>
      <c r="L111" s="21"/>
      <c r="M111" s="21"/>
      <c r="N111" s="21"/>
      <c r="O111" s="31"/>
    </row>
    <row r="112" spans="9:15" s="1" customFormat="1" x14ac:dyDescent="0.2">
      <c r="I112" s="31"/>
      <c r="J112" s="31"/>
      <c r="K112" s="21"/>
      <c r="L112" s="21"/>
      <c r="M112" s="21"/>
      <c r="N112" s="21"/>
      <c r="O112" s="31"/>
    </row>
    <row r="113" spans="9:15" s="1" customFormat="1" x14ac:dyDescent="0.2">
      <c r="I113" s="31"/>
      <c r="J113" s="31"/>
      <c r="K113" s="21"/>
      <c r="L113" s="21"/>
      <c r="M113" s="21"/>
      <c r="N113" s="21"/>
      <c r="O113" s="31"/>
    </row>
    <row r="114" spans="9:15" s="1" customFormat="1" x14ac:dyDescent="0.2">
      <c r="I114" s="31"/>
      <c r="J114" s="31"/>
      <c r="K114" s="21"/>
      <c r="L114" s="21"/>
      <c r="M114" s="21"/>
      <c r="N114" s="21"/>
      <c r="O114" s="31"/>
    </row>
    <row r="115" spans="9:15" s="1" customFormat="1" x14ac:dyDescent="0.2">
      <c r="I115" s="31"/>
      <c r="J115" s="31"/>
      <c r="K115" s="21"/>
      <c r="L115" s="21"/>
      <c r="M115" s="21"/>
      <c r="N115" s="21"/>
      <c r="O115" s="31"/>
    </row>
    <row r="116" spans="9:15" s="1" customFormat="1" x14ac:dyDescent="0.2">
      <c r="I116" s="31"/>
      <c r="J116" s="31"/>
      <c r="K116" s="21"/>
      <c r="L116" s="21"/>
      <c r="M116" s="21"/>
      <c r="N116" s="21"/>
      <c r="O116" s="31"/>
    </row>
    <row r="117" spans="9:15" s="1" customFormat="1" x14ac:dyDescent="0.2">
      <c r="I117" s="31"/>
      <c r="J117" s="31"/>
      <c r="K117" s="21"/>
      <c r="L117" s="21"/>
      <c r="M117" s="21"/>
      <c r="N117" s="21"/>
      <c r="O117" s="31"/>
    </row>
    <row r="118" spans="9:15" s="1" customFormat="1" x14ac:dyDescent="0.2">
      <c r="I118" s="31"/>
      <c r="J118" s="31"/>
      <c r="K118" s="21"/>
      <c r="L118" s="21"/>
      <c r="M118" s="21"/>
      <c r="N118" s="21"/>
      <c r="O118" s="31"/>
    </row>
    <row r="119" spans="9:15" s="1" customFormat="1" x14ac:dyDescent="0.2">
      <c r="I119" s="31"/>
      <c r="J119" s="31"/>
      <c r="K119" s="21"/>
      <c r="L119" s="21"/>
      <c r="M119" s="21"/>
      <c r="N119" s="21"/>
      <c r="O119" s="31"/>
    </row>
    <row r="120" spans="9:15" s="1" customFormat="1" x14ac:dyDescent="0.2">
      <c r="I120" s="31"/>
      <c r="J120" s="31"/>
      <c r="K120" s="21"/>
      <c r="L120" s="21"/>
      <c r="M120" s="21"/>
      <c r="N120" s="21"/>
      <c r="O120" s="31"/>
    </row>
    <row r="121" spans="9:15" s="1" customFormat="1" x14ac:dyDescent="0.2">
      <c r="I121" s="31"/>
      <c r="J121" s="31"/>
      <c r="K121" s="21"/>
      <c r="L121" s="21"/>
      <c r="M121" s="21"/>
      <c r="N121" s="21"/>
      <c r="O121" s="31"/>
    </row>
    <row r="122" spans="9:15" s="1" customFormat="1" x14ac:dyDescent="0.2">
      <c r="I122" s="31"/>
      <c r="J122" s="31"/>
      <c r="K122" s="21"/>
      <c r="L122" s="21"/>
      <c r="M122" s="21"/>
      <c r="N122" s="21"/>
      <c r="O122" s="31"/>
    </row>
    <row r="123" spans="9:15" s="1" customFormat="1" x14ac:dyDescent="0.2">
      <c r="I123" s="31"/>
      <c r="J123" s="31"/>
      <c r="K123" s="21"/>
      <c r="L123" s="21"/>
      <c r="M123" s="21"/>
      <c r="N123" s="21"/>
      <c r="O123" s="31"/>
    </row>
    <row r="124" spans="9:15" s="1" customFormat="1" x14ac:dyDescent="0.2">
      <c r="I124" s="31"/>
      <c r="J124" s="31"/>
      <c r="K124" s="21"/>
      <c r="L124" s="21"/>
      <c r="M124" s="21"/>
      <c r="N124" s="21"/>
      <c r="O124" s="31"/>
    </row>
    <row r="125" spans="9:15" s="1" customFormat="1" x14ac:dyDescent="0.2">
      <c r="I125" s="31"/>
      <c r="J125" s="31"/>
      <c r="K125" s="21"/>
      <c r="L125" s="21"/>
      <c r="M125" s="21"/>
      <c r="N125" s="21"/>
      <c r="O125" s="31"/>
    </row>
    <row r="126" spans="9:15" s="1" customFormat="1" x14ac:dyDescent="0.2">
      <c r="I126" s="31"/>
      <c r="J126" s="31"/>
      <c r="K126" s="21"/>
      <c r="L126" s="21"/>
      <c r="M126" s="21"/>
      <c r="N126" s="21"/>
      <c r="O126" s="31"/>
    </row>
    <row r="127" spans="9:15" s="1" customFormat="1" x14ac:dyDescent="0.2">
      <c r="I127" s="31"/>
      <c r="J127" s="31"/>
      <c r="K127" s="21"/>
      <c r="L127" s="21"/>
      <c r="M127" s="21"/>
      <c r="N127" s="21"/>
      <c r="O127" s="31"/>
    </row>
    <row r="128" spans="9:15" s="1" customFormat="1" x14ac:dyDescent="0.2">
      <c r="I128" s="31"/>
      <c r="J128" s="31"/>
      <c r="K128" s="21"/>
      <c r="L128" s="21"/>
      <c r="M128" s="21"/>
      <c r="N128" s="21"/>
      <c r="O128" s="31"/>
    </row>
    <row r="129" spans="9:15" s="1" customFormat="1" x14ac:dyDescent="0.2">
      <c r="I129" s="31"/>
      <c r="J129" s="31"/>
      <c r="K129" s="21"/>
      <c r="L129" s="21"/>
      <c r="M129" s="21"/>
      <c r="N129" s="21"/>
      <c r="O129" s="31"/>
    </row>
    <row r="130" spans="9:15" s="1" customFormat="1" x14ac:dyDescent="0.2">
      <c r="I130" s="31"/>
      <c r="J130" s="31"/>
      <c r="K130" s="21"/>
      <c r="L130" s="21"/>
      <c r="M130" s="21"/>
      <c r="N130" s="21"/>
      <c r="O130" s="31"/>
    </row>
    <row r="131" spans="9:15" s="1" customFormat="1" x14ac:dyDescent="0.2">
      <c r="I131" s="31"/>
      <c r="J131" s="31"/>
      <c r="K131" s="21"/>
      <c r="L131" s="21"/>
      <c r="M131" s="21"/>
      <c r="N131" s="21"/>
      <c r="O131" s="31"/>
    </row>
    <row r="132" spans="9:15" s="1" customFormat="1" x14ac:dyDescent="0.2">
      <c r="I132" s="31"/>
      <c r="J132" s="31"/>
      <c r="K132" s="21"/>
      <c r="L132" s="21"/>
      <c r="M132" s="21"/>
      <c r="N132" s="21"/>
      <c r="O132" s="31"/>
    </row>
    <row r="133" spans="9:15" s="1" customFormat="1" x14ac:dyDescent="0.2">
      <c r="I133" s="31"/>
      <c r="J133" s="31"/>
      <c r="K133" s="21"/>
      <c r="L133" s="21"/>
      <c r="M133" s="21"/>
      <c r="N133" s="21"/>
      <c r="O133" s="31"/>
    </row>
    <row r="134" spans="9:15" s="1" customFormat="1" x14ac:dyDescent="0.2">
      <c r="I134" s="31"/>
      <c r="J134" s="31"/>
      <c r="K134" s="21"/>
      <c r="L134" s="21"/>
      <c r="M134" s="21"/>
      <c r="N134" s="21"/>
      <c r="O134" s="31"/>
    </row>
    <row r="135" spans="9:15" s="1" customFormat="1" x14ac:dyDescent="0.2">
      <c r="I135" s="31"/>
      <c r="J135" s="31"/>
      <c r="K135" s="21"/>
      <c r="L135" s="21"/>
      <c r="M135" s="21"/>
      <c r="N135" s="21"/>
      <c r="O135" s="31"/>
    </row>
    <row r="136" spans="9:15" s="1" customFormat="1" x14ac:dyDescent="0.2">
      <c r="I136" s="31"/>
      <c r="J136" s="31"/>
      <c r="K136" s="21"/>
      <c r="L136" s="21"/>
      <c r="M136" s="21"/>
      <c r="N136" s="21"/>
      <c r="O136" s="31"/>
    </row>
    <row r="137" spans="9:15" s="1" customFormat="1" x14ac:dyDescent="0.2">
      <c r="I137" s="31"/>
      <c r="J137" s="31"/>
      <c r="K137" s="21"/>
      <c r="L137" s="21"/>
      <c r="M137" s="21"/>
      <c r="N137" s="21"/>
      <c r="O137" s="31"/>
    </row>
    <row r="138" spans="9:15" s="1" customFormat="1" x14ac:dyDescent="0.2">
      <c r="I138" s="31"/>
      <c r="J138" s="31"/>
      <c r="K138" s="21"/>
      <c r="L138" s="21"/>
      <c r="M138" s="21"/>
      <c r="N138" s="21"/>
      <c r="O138" s="31"/>
    </row>
    <row r="139" spans="9:15" s="1" customFormat="1" x14ac:dyDescent="0.2">
      <c r="I139" s="31"/>
      <c r="J139" s="31"/>
      <c r="K139" s="21"/>
      <c r="L139" s="21"/>
      <c r="M139" s="21"/>
      <c r="N139" s="21"/>
      <c r="O139" s="31"/>
    </row>
    <row r="140" spans="9:15" s="1" customFormat="1" x14ac:dyDescent="0.2">
      <c r="I140" s="31"/>
      <c r="J140" s="31"/>
      <c r="K140" s="21"/>
      <c r="L140" s="21"/>
      <c r="M140" s="21"/>
      <c r="N140" s="21"/>
      <c r="O140" s="31"/>
    </row>
    <row r="141" spans="9:15" s="1" customFormat="1" x14ac:dyDescent="0.2">
      <c r="I141" s="31"/>
      <c r="J141" s="31"/>
      <c r="K141" s="21"/>
      <c r="L141" s="21"/>
      <c r="M141" s="21"/>
      <c r="N141" s="21"/>
      <c r="O141" s="31"/>
    </row>
    <row r="142" spans="9:15" s="1" customFormat="1" x14ac:dyDescent="0.2">
      <c r="I142" s="31"/>
      <c r="J142" s="31"/>
      <c r="K142" s="21"/>
      <c r="L142" s="21"/>
      <c r="M142" s="21"/>
      <c r="N142" s="21"/>
      <c r="O142" s="31"/>
    </row>
    <row r="143" spans="9:15" s="1" customFormat="1" x14ac:dyDescent="0.2">
      <c r="I143" s="31"/>
      <c r="J143" s="31"/>
      <c r="K143" s="21"/>
      <c r="L143" s="21"/>
      <c r="M143" s="21"/>
      <c r="N143" s="21"/>
      <c r="O143" s="31"/>
    </row>
    <row r="144" spans="9:15" s="1" customFormat="1" x14ac:dyDescent="0.2">
      <c r="I144" s="31"/>
      <c r="J144" s="31"/>
      <c r="K144" s="21"/>
      <c r="L144" s="21"/>
      <c r="M144" s="21"/>
      <c r="N144" s="21"/>
      <c r="O144" s="31"/>
    </row>
    <row r="145" spans="9:15" s="1" customFormat="1" x14ac:dyDescent="0.2">
      <c r="I145" s="31"/>
      <c r="J145" s="31"/>
      <c r="K145" s="21"/>
      <c r="L145" s="21"/>
      <c r="M145" s="21"/>
      <c r="N145" s="21"/>
      <c r="O145" s="31"/>
    </row>
    <row r="146" spans="9:15" s="1" customFormat="1" x14ac:dyDescent="0.2">
      <c r="I146" s="31"/>
      <c r="J146" s="31"/>
      <c r="K146" s="21"/>
      <c r="L146" s="21"/>
      <c r="M146" s="21"/>
      <c r="N146" s="21"/>
      <c r="O146" s="31"/>
    </row>
    <row r="147" spans="9:15" s="1" customFormat="1" x14ac:dyDescent="0.2">
      <c r="I147" s="31"/>
      <c r="J147" s="31"/>
      <c r="K147" s="21"/>
      <c r="L147" s="21"/>
      <c r="M147" s="21"/>
      <c r="N147" s="21"/>
      <c r="O147" s="31"/>
    </row>
    <row r="148" spans="9:15" s="1" customFormat="1" x14ac:dyDescent="0.2">
      <c r="I148" s="31"/>
      <c r="J148" s="31"/>
      <c r="K148" s="21"/>
      <c r="L148" s="21"/>
      <c r="M148" s="21"/>
      <c r="N148" s="21"/>
      <c r="O148" s="31"/>
    </row>
    <row r="149" spans="9:15" s="1" customFormat="1" x14ac:dyDescent="0.2">
      <c r="I149" s="31"/>
      <c r="J149" s="31"/>
      <c r="K149" s="21"/>
      <c r="L149" s="21"/>
      <c r="M149" s="21"/>
      <c r="N149" s="21"/>
      <c r="O149" s="31"/>
    </row>
    <row r="150" spans="9:15" s="1" customFormat="1" x14ac:dyDescent="0.2">
      <c r="I150" s="31"/>
      <c r="J150" s="31"/>
      <c r="K150" s="21"/>
      <c r="L150" s="21"/>
      <c r="M150" s="21"/>
      <c r="N150" s="21"/>
      <c r="O150" s="31"/>
    </row>
    <row r="151" spans="9:15" s="1" customFormat="1" x14ac:dyDescent="0.2">
      <c r="I151" s="31"/>
      <c r="J151" s="31"/>
      <c r="K151" s="21"/>
      <c r="L151" s="21"/>
      <c r="M151" s="21"/>
      <c r="N151" s="21"/>
      <c r="O151" s="31"/>
    </row>
    <row r="152" spans="9:15" s="1" customFormat="1" x14ac:dyDescent="0.2">
      <c r="I152" s="31"/>
      <c r="J152" s="31"/>
      <c r="K152" s="21"/>
      <c r="L152" s="21"/>
      <c r="M152" s="21"/>
      <c r="N152" s="21"/>
      <c r="O152" s="31"/>
    </row>
    <row r="153" spans="9:15" s="1" customFormat="1" x14ac:dyDescent="0.2">
      <c r="I153" s="31"/>
      <c r="J153" s="31"/>
      <c r="K153" s="21"/>
      <c r="L153" s="21"/>
      <c r="M153" s="21"/>
      <c r="N153" s="21"/>
      <c r="O153" s="31"/>
    </row>
    <row r="154" spans="9:15" s="1" customFormat="1" x14ac:dyDescent="0.2">
      <c r="I154" s="31"/>
      <c r="J154" s="31"/>
      <c r="K154" s="21"/>
      <c r="L154" s="21"/>
      <c r="M154" s="21"/>
      <c r="N154" s="21"/>
      <c r="O154" s="31"/>
    </row>
    <row r="155" spans="9:15" s="1" customFormat="1" x14ac:dyDescent="0.2">
      <c r="I155" s="31"/>
      <c r="J155" s="31"/>
      <c r="K155" s="21"/>
      <c r="L155" s="21"/>
      <c r="M155" s="21"/>
      <c r="N155" s="21"/>
      <c r="O155" s="31"/>
    </row>
    <row r="156" spans="9:15" s="1" customFormat="1" x14ac:dyDescent="0.2">
      <c r="I156" s="31"/>
      <c r="J156" s="31"/>
      <c r="K156" s="21"/>
      <c r="L156" s="21"/>
      <c r="M156" s="21"/>
      <c r="N156" s="21"/>
      <c r="O156" s="31"/>
    </row>
    <row r="157" spans="9:15" s="1" customFormat="1" x14ac:dyDescent="0.2">
      <c r="I157" s="31"/>
      <c r="J157" s="31"/>
      <c r="K157" s="21"/>
      <c r="L157" s="21"/>
      <c r="M157" s="21"/>
      <c r="N157" s="21"/>
      <c r="O157" s="31"/>
    </row>
    <row r="158" spans="9:15" s="1" customFormat="1" x14ac:dyDescent="0.2">
      <c r="I158" s="31"/>
      <c r="J158" s="31"/>
      <c r="K158" s="21"/>
      <c r="L158" s="21"/>
      <c r="M158" s="21"/>
      <c r="N158" s="21"/>
      <c r="O158" s="31"/>
    </row>
    <row r="159" spans="9:15" s="1" customFormat="1" x14ac:dyDescent="0.2">
      <c r="I159" s="31"/>
      <c r="J159" s="31"/>
      <c r="K159" s="21"/>
      <c r="L159" s="21"/>
      <c r="M159" s="21"/>
      <c r="N159" s="21"/>
      <c r="O159" s="31"/>
    </row>
    <row r="160" spans="9:15" s="1" customFormat="1" x14ac:dyDescent="0.2">
      <c r="I160" s="31"/>
      <c r="J160" s="31"/>
      <c r="K160" s="21"/>
      <c r="L160" s="21"/>
      <c r="M160" s="21"/>
      <c r="N160" s="21"/>
      <c r="O160" s="31"/>
    </row>
    <row r="161" spans="9:15" s="1" customFormat="1" x14ac:dyDescent="0.2">
      <c r="I161" s="31"/>
      <c r="J161" s="31"/>
      <c r="K161" s="21"/>
      <c r="L161" s="21"/>
      <c r="M161" s="21"/>
      <c r="N161" s="21"/>
      <c r="O161" s="31"/>
    </row>
    <row r="162" spans="9:15" s="1" customFormat="1" x14ac:dyDescent="0.2">
      <c r="I162" s="31"/>
      <c r="J162" s="31"/>
      <c r="K162" s="21"/>
      <c r="L162" s="21"/>
      <c r="M162" s="21"/>
      <c r="N162" s="21"/>
      <c r="O162" s="31"/>
    </row>
    <row r="163" spans="9:15" s="1" customFormat="1" x14ac:dyDescent="0.2">
      <c r="K163" s="7"/>
      <c r="L163" s="7"/>
      <c r="M163" s="7"/>
      <c r="N163" s="7"/>
    </row>
    <row r="164" spans="9:15" s="1" customFormat="1" x14ac:dyDescent="0.2">
      <c r="K164" s="7"/>
      <c r="L164" s="7"/>
      <c r="M164" s="7"/>
      <c r="N164" s="7"/>
    </row>
    <row r="165" spans="9:15" s="1" customFormat="1" x14ac:dyDescent="0.2">
      <c r="K165" s="7"/>
      <c r="L165" s="7"/>
      <c r="M165" s="7"/>
      <c r="N165" s="7"/>
    </row>
    <row r="166" spans="9:15" s="1" customFormat="1" x14ac:dyDescent="0.2">
      <c r="K166" s="7"/>
      <c r="L166" s="7"/>
      <c r="M166" s="7"/>
      <c r="N166" s="7"/>
    </row>
    <row r="167" spans="9:15" s="1" customFormat="1" x14ac:dyDescent="0.2">
      <c r="K167" s="7"/>
      <c r="L167" s="7"/>
      <c r="M167" s="7"/>
      <c r="N167" s="7"/>
    </row>
    <row r="168" spans="9:15" s="1" customFormat="1" x14ac:dyDescent="0.2">
      <c r="K168" s="7"/>
      <c r="L168" s="7"/>
      <c r="M168" s="7"/>
      <c r="N168" s="7"/>
    </row>
    <row r="169" spans="9:15" s="1" customFormat="1" x14ac:dyDescent="0.2">
      <c r="K169" s="7"/>
      <c r="L169" s="7"/>
      <c r="M169" s="7"/>
      <c r="N169" s="7"/>
    </row>
    <row r="170" spans="9:15" s="1" customFormat="1" x14ac:dyDescent="0.2">
      <c r="K170" s="7"/>
      <c r="L170" s="7"/>
      <c r="M170" s="7"/>
      <c r="N170" s="7"/>
    </row>
    <row r="171" spans="9:15" s="1" customFormat="1" x14ac:dyDescent="0.2">
      <c r="K171" s="7"/>
      <c r="L171" s="7"/>
      <c r="M171" s="7"/>
      <c r="N171" s="7"/>
    </row>
    <row r="172" spans="9:15" s="1" customFormat="1" x14ac:dyDescent="0.2">
      <c r="K172" s="7"/>
      <c r="L172" s="7"/>
      <c r="M172" s="7"/>
      <c r="N172" s="7"/>
    </row>
    <row r="173" spans="9:15" s="1" customFormat="1" x14ac:dyDescent="0.2">
      <c r="K173" s="7"/>
      <c r="L173" s="7"/>
      <c r="M173" s="7"/>
      <c r="N173" s="7"/>
    </row>
    <row r="174" spans="9:15" s="1" customFormat="1" x14ac:dyDescent="0.2">
      <c r="K174" s="7"/>
      <c r="L174" s="7"/>
      <c r="M174" s="7"/>
      <c r="N174" s="7"/>
    </row>
    <row r="175" spans="9:15" s="1" customFormat="1" x14ac:dyDescent="0.2">
      <c r="K175" s="7"/>
      <c r="L175" s="7"/>
      <c r="M175" s="7"/>
      <c r="N175" s="7"/>
    </row>
    <row r="176" spans="9:15" s="1" customFormat="1" x14ac:dyDescent="0.2">
      <c r="K176" s="7"/>
      <c r="L176" s="7"/>
      <c r="M176" s="7"/>
      <c r="N176" s="7"/>
    </row>
    <row r="177" spans="11:13" s="1" customFormat="1" x14ac:dyDescent="0.2">
      <c r="K177" s="7"/>
      <c r="L177" s="7"/>
      <c r="M177" s="7"/>
    </row>
    <row r="178" spans="11:13" s="1" customFormat="1" x14ac:dyDescent="0.2">
      <c r="K178" s="7"/>
      <c r="L178" s="7"/>
      <c r="M178" s="7"/>
    </row>
    <row r="179" spans="11:13" s="1" customFormat="1" x14ac:dyDescent="0.2">
      <c r="K179" s="7"/>
      <c r="L179" s="7"/>
      <c r="M179" s="7"/>
    </row>
    <row r="180" spans="11:13" s="1" customFormat="1" x14ac:dyDescent="0.2">
      <c r="K180" s="7"/>
      <c r="L180" s="7"/>
      <c r="M180" s="7"/>
    </row>
    <row r="181" spans="11:13" s="1" customFormat="1" x14ac:dyDescent="0.2">
      <c r="K181" s="7"/>
      <c r="L181" s="7"/>
      <c r="M181" s="7"/>
    </row>
    <row r="182" spans="11:13" s="1" customFormat="1" x14ac:dyDescent="0.2">
      <c r="K182" s="7"/>
      <c r="L182" s="7"/>
      <c r="M182" s="7"/>
    </row>
    <row r="183" spans="11:13" s="1" customFormat="1" x14ac:dyDescent="0.2">
      <c r="K183" s="7"/>
      <c r="L183" s="7"/>
      <c r="M183" s="7"/>
    </row>
    <row r="184" spans="11:13" s="1" customFormat="1" x14ac:dyDescent="0.2">
      <c r="K184" s="7"/>
      <c r="L184" s="7"/>
      <c r="M184" s="7"/>
    </row>
    <row r="185" spans="11:13" s="1" customFormat="1" x14ac:dyDescent="0.2">
      <c r="K185" s="7"/>
      <c r="L185" s="7"/>
      <c r="M185" s="7"/>
    </row>
    <row r="186" spans="11:13" s="1" customFormat="1" x14ac:dyDescent="0.2">
      <c r="K186" s="7"/>
      <c r="L186" s="7"/>
      <c r="M186" s="7"/>
    </row>
    <row r="187" spans="11:13" s="1" customFormat="1" x14ac:dyDescent="0.2">
      <c r="K187" s="7"/>
      <c r="L187" s="7"/>
      <c r="M187" s="7"/>
    </row>
    <row r="188" spans="11:13" s="1" customFormat="1" x14ac:dyDescent="0.2">
      <c r="K188" s="7"/>
      <c r="L188" s="7"/>
      <c r="M188" s="7"/>
    </row>
    <row r="189" spans="11:13" s="1" customFormat="1" x14ac:dyDescent="0.2">
      <c r="K189" s="7"/>
      <c r="L189" s="7"/>
      <c r="M189" s="7"/>
    </row>
    <row r="190" spans="11:13" s="1" customFormat="1" x14ac:dyDescent="0.2">
      <c r="K190" s="7"/>
      <c r="L190" s="7"/>
      <c r="M190" s="7"/>
    </row>
    <row r="191" spans="11:13" s="1" customFormat="1" x14ac:dyDescent="0.2">
      <c r="K191" s="7"/>
      <c r="L191" s="7"/>
      <c r="M191" s="7"/>
    </row>
    <row r="192" spans="11:13" s="1" customFormat="1" x14ac:dyDescent="0.2">
      <c r="K192" s="7"/>
      <c r="L192" s="7"/>
      <c r="M192" s="7"/>
    </row>
    <row r="193" spans="11:13" s="1" customFormat="1" x14ac:dyDescent="0.2">
      <c r="K193" s="7"/>
      <c r="L193" s="7"/>
      <c r="M193" s="7"/>
    </row>
    <row r="194" spans="11:13" s="1" customFormat="1" x14ac:dyDescent="0.2">
      <c r="K194" s="7"/>
      <c r="L194" s="7"/>
      <c r="M194" s="7"/>
    </row>
    <row r="195" spans="11:13" s="1" customFormat="1" x14ac:dyDescent="0.2">
      <c r="K195" s="7"/>
      <c r="L195" s="7"/>
      <c r="M195" s="7"/>
    </row>
    <row r="196" spans="11:13" s="1" customFormat="1" x14ac:dyDescent="0.2">
      <c r="K196" s="7"/>
      <c r="L196" s="7"/>
      <c r="M196" s="7"/>
    </row>
    <row r="197" spans="11:13" s="1" customFormat="1" x14ac:dyDescent="0.2">
      <c r="K197" s="7"/>
      <c r="L197" s="7"/>
      <c r="M197" s="7"/>
    </row>
    <row r="198" spans="11:13" s="1" customFormat="1" x14ac:dyDescent="0.2">
      <c r="K198" s="7"/>
      <c r="L198" s="7"/>
      <c r="M198" s="7"/>
    </row>
    <row r="199" spans="11:13" s="1" customFormat="1" x14ac:dyDescent="0.2">
      <c r="K199" s="7"/>
      <c r="L199" s="7"/>
      <c r="M199" s="7"/>
    </row>
    <row r="200" spans="11:13" s="1" customFormat="1" x14ac:dyDescent="0.2">
      <c r="K200" s="7"/>
      <c r="L200" s="7"/>
      <c r="M200" s="7"/>
    </row>
    <row r="201" spans="11:13" s="1" customFormat="1" x14ac:dyDescent="0.2">
      <c r="K201" s="7"/>
      <c r="L201" s="7"/>
      <c r="M201" s="7"/>
    </row>
    <row r="202" spans="11:13" s="1" customFormat="1" x14ac:dyDescent="0.2">
      <c r="K202" s="7"/>
      <c r="L202" s="7"/>
      <c r="M202" s="7"/>
    </row>
    <row r="203" spans="11:13" s="1" customFormat="1" x14ac:dyDescent="0.2">
      <c r="K203" s="7"/>
      <c r="L203" s="7"/>
      <c r="M203" s="7"/>
    </row>
    <row r="204" spans="11:13" s="1" customFormat="1" x14ac:dyDescent="0.2">
      <c r="K204" s="7"/>
      <c r="L204" s="7"/>
      <c r="M204" s="7"/>
    </row>
    <row r="205" spans="11:13" s="1" customFormat="1" x14ac:dyDescent="0.2">
      <c r="K205" s="7"/>
      <c r="L205" s="7"/>
      <c r="M205" s="7"/>
    </row>
    <row r="206" spans="11:13" s="1" customFormat="1" x14ac:dyDescent="0.2">
      <c r="K206" s="7"/>
      <c r="L206" s="7"/>
      <c r="M206" s="7"/>
    </row>
    <row r="207" spans="11:13" s="1" customFormat="1" x14ac:dyDescent="0.2">
      <c r="K207" s="7"/>
      <c r="L207" s="7"/>
      <c r="M207" s="7"/>
    </row>
    <row r="208" spans="11:13" s="1" customFormat="1" x14ac:dyDescent="0.2">
      <c r="K208" s="7"/>
      <c r="L208" s="7"/>
      <c r="M208" s="7"/>
    </row>
    <row r="209" spans="11:13" s="1" customFormat="1" x14ac:dyDescent="0.2">
      <c r="K209" s="7"/>
      <c r="L209" s="7"/>
      <c r="M209" s="7"/>
    </row>
    <row r="210" spans="11:13" s="1" customFormat="1" x14ac:dyDescent="0.2">
      <c r="K210" s="7"/>
      <c r="L210" s="7"/>
      <c r="M210" s="7"/>
    </row>
    <row r="211" spans="11:13" s="1" customFormat="1" x14ac:dyDescent="0.2">
      <c r="K211" s="7"/>
      <c r="L211" s="7"/>
      <c r="M211" s="7"/>
    </row>
    <row r="212" spans="11:13" s="1" customFormat="1" x14ac:dyDescent="0.2">
      <c r="K212" s="7"/>
      <c r="L212" s="7"/>
      <c r="M212" s="7"/>
    </row>
    <row r="213" spans="11:13" s="1" customFormat="1" x14ac:dyDescent="0.2">
      <c r="K213" s="7"/>
      <c r="L213" s="7"/>
      <c r="M213" s="7"/>
    </row>
    <row r="214" spans="11:13" s="1" customFormat="1" x14ac:dyDescent="0.2">
      <c r="K214" s="7"/>
      <c r="L214" s="7"/>
      <c r="M214" s="7"/>
    </row>
    <row r="215" spans="11:13" s="1" customFormat="1" x14ac:dyDescent="0.2">
      <c r="K215" s="7"/>
      <c r="L215" s="7"/>
      <c r="M215" s="7"/>
    </row>
    <row r="216" spans="11:13" s="1" customFormat="1" x14ac:dyDescent="0.2">
      <c r="K216" s="7"/>
      <c r="L216" s="7"/>
      <c r="M216" s="7"/>
    </row>
    <row r="217" spans="11:13" s="1" customFormat="1" x14ac:dyDescent="0.2">
      <c r="K217" s="7"/>
      <c r="L217" s="7"/>
      <c r="M217" s="7"/>
    </row>
    <row r="218" spans="11:13" s="1" customFormat="1" x14ac:dyDescent="0.2">
      <c r="K218" s="7"/>
      <c r="L218" s="7"/>
      <c r="M218" s="7"/>
    </row>
    <row r="219" spans="11:13" s="1" customFormat="1" x14ac:dyDescent="0.2">
      <c r="K219" s="7"/>
      <c r="L219" s="7"/>
      <c r="M219" s="7"/>
    </row>
    <row r="220" spans="11:13" s="1" customFormat="1" x14ac:dyDescent="0.2">
      <c r="K220" s="7"/>
      <c r="L220" s="7"/>
      <c r="M220" s="7"/>
    </row>
    <row r="221" spans="11:13" s="1" customFormat="1" x14ac:dyDescent="0.2">
      <c r="K221" s="7"/>
      <c r="L221" s="7"/>
      <c r="M221" s="7"/>
    </row>
  </sheetData>
  <mergeCells count="43">
    <mergeCell ref="A81:B81"/>
    <mergeCell ref="A82:B82"/>
    <mergeCell ref="E40:G40"/>
    <mergeCell ref="E42:F42"/>
    <mergeCell ref="A1:O1"/>
    <mergeCell ref="A75:B75"/>
    <mergeCell ref="A4:C4"/>
    <mergeCell ref="A5:C5"/>
    <mergeCell ref="D5:O5"/>
    <mergeCell ref="A2:O2"/>
    <mergeCell ref="H7:I7"/>
    <mergeCell ref="H8:I8"/>
    <mergeCell ref="H9:I9"/>
    <mergeCell ref="J7:K7"/>
    <mergeCell ref="J9:K9"/>
    <mergeCell ref="L7:M7"/>
    <mergeCell ref="F36:G36"/>
    <mergeCell ref="C32:E32"/>
    <mergeCell ref="C33:E33"/>
    <mergeCell ref="A43:B43"/>
    <mergeCell ref="L8:M8"/>
    <mergeCell ref="L9:M9"/>
    <mergeCell ref="C31:E31"/>
    <mergeCell ref="C25:E25"/>
    <mergeCell ref="C26:E26"/>
    <mergeCell ref="C27:E27"/>
    <mergeCell ref="J8:K8"/>
    <mergeCell ref="E89:G89"/>
    <mergeCell ref="E37:G37"/>
    <mergeCell ref="A89:D89"/>
    <mergeCell ref="F71:G71"/>
    <mergeCell ref="F48:G48"/>
    <mergeCell ref="E43:F43"/>
    <mergeCell ref="A37:B37"/>
    <mergeCell ref="A38:B38"/>
    <mergeCell ref="A41:B41"/>
    <mergeCell ref="F65:G65"/>
    <mergeCell ref="A83:B83"/>
    <mergeCell ref="A84:B84"/>
    <mergeCell ref="A76:B76"/>
    <mergeCell ref="E38:G38"/>
    <mergeCell ref="E39:G39"/>
    <mergeCell ref="A80:B80"/>
  </mergeCells>
  <phoneticPr fontId="0" type="noConversion"/>
  <printOptions horizontalCentered="1"/>
  <pageMargins left="0.55000000000000004" right="0.56999999999999995" top="0.68" bottom="0.91" header="0.5" footer="0.5"/>
  <pageSetup scale="48" orientation="portrait" r:id="rId1"/>
  <headerFooter alignWithMargins="0">
    <oddFooter>&amp;A</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3"/>
  <sheetViews>
    <sheetView tabSelected="1" workbookViewId="0">
      <selection activeCell="R24" sqref="R24"/>
    </sheetView>
  </sheetViews>
  <sheetFormatPr defaultColWidth="8.7109375" defaultRowHeight="15" x14ac:dyDescent="0.25"/>
  <cols>
    <col min="1" max="1" width="2.7109375" style="201" bestFit="1" customWidth="1"/>
    <col min="2" max="2" width="44.7109375" style="201" bestFit="1" customWidth="1"/>
    <col min="3" max="3" width="10.42578125" style="201" customWidth="1"/>
    <col min="4" max="4" width="11.42578125" style="201" customWidth="1"/>
    <col min="5" max="5" width="8.7109375" style="201" bestFit="1" customWidth="1"/>
    <col min="6" max="6" width="18.42578125" style="201" customWidth="1"/>
    <col min="7" max="16384" width="8.7109375" style="201"/>
  </cols>
  <sheetData>
    <row r="1" spans="1:14" s="200" customFormat="1" ht="39.75" customHeight="1" x14ac:dyDescent="0.35">
      <c r="A1" s="313" t="s">
        <v>123</v>
      </c>
      <c r="B1" s="306"/>
      <c r="C1" s="306"/>
      <c r="D1" s="306"/>
      <c r="E1" s="306"/>
      <c r="F1" s="306"/>
      <c r="G1" s="198"/>
      <c r="H1" s="198"/>
      <c r="I1" s="199"/>
    </row>
    <row r="2" spans="1:14" ht="54" customHeight="1" x14ac:dyDescent="0.25">
      <c r="A2" s="314" t="s">
        <v>124</v>
      </c>
      <c r="B2" s="307"/>
      <c r="C2" s="307"/>
      <c r="D2" s="307"/>
      <c r="E2" s="307"/>
      <c r="F2" s="307"/>
      <c r="G2" s="307"/>
    </row>
    <row r="4" spans="1:14" ht="15.75" thickBot="1" x14ac:dyDescent="0.3">
      <c r="C4" s="215" t="s">
        <v>95</v>
      </c>
    </row>
    <row r="5" spans="1:14" ht="18.75" x14ac:dyDescent="0.3">
      <c r="A5" s="202">
        <v>1</v>
      </c>
      <c r="B5" s="308" t="s">
        <v>71</v>
      </c>
      <c r="C5" s="309"/>
      <c r="D5" s="309"/>
      <c r="E5" s="309"/>
      <c r="F5" s="310"/>
    </row>
    <row r="6" spans="1:14" x14ac:dyDescent="0.25">
      <c r="B6" s="203" t="s">
        <v>72</v>
      </c>
      <c r="C6" s="304" t="s">
        <v>73</v>
      </c>
      <c r="D6" s="304"/>
      <c r="E6" s="304"/>
      <c r="F6" s="305"/>
    </row>
    <row r="7" spans="1:14" ht="30" x14ac:dyDescent="0.25">
      <c r="B7" s="204" t="s">
        <v>74</v>
      </c>
      <c r="C7" s="304">
        <v>0</v>
      </c>
      <c r="D7" s="304"/>
      <c r="E7" s="304"/>
      <c r="F7" s="305"/>
    </row>
    <row r="8" spans="1:14" x14ac:dyDescent="0.25">
      <c r="B8" s="203" t="s">
        <v>75</v>
      </c>
      <c r="C8" s="304" t="s">
        <v>76</v>
      </c>
      <c r="D8" s="304"/>
      <c r="E8" s="304"/>
      <c r="F8" s="305"/>
      <c r="N8" s="315" t="s">
        <v>125</v>
      </c>
    </row>
    <row r="9" spans="1:14" x14ac:dyDescent="0.25">
      <c r="B9" s="203" t="s">
        <v>77</v>
      </c>
      <c r="C9" s="304">
        <v>0</v>
      </c>
      <c r="D9" s="304"/>
      <c r="E9" s="304"/>
      <c r="F9" s="305"/>
    </row>
    <row r="10" spans="1:14" x14ac:dyDescent="0.25">
      <c r="B10" s="203" t="s">
        <v>78</v>
      </c>
      <c r="C10" s="304">
        <v>0</v>
      </c>
      <c r="D10" s="304"/>
      <c r="E10" s="304"/>
      <c r="F10" s="305"/>
    </row>
    <row r="11" spans="1:14" ht="30" x14ac:dyDescent="0.25">
      <c r="B11" s="203"/>
      <c r="C11" s="205" t="s">
        <v>79</v>
      </c>
      <c r="D11" s="206" t="s">
        <v>80</v>
      </c>
      <c r="E11" s="205" t="s">
        <v>81</v>
      </c>
      <c r="F11" s="207" t="s">
        <v>82</v>
      </c>
    </row>
    <row r="12" spans="1:14" x14ac:dyDescent="0.25">
      <c r="B12" s="203" t="s">
        <v>83</v>
      </c>
      <c r="C12" s="210">
        <v>0</v>
      </c>
      <c r="D12" s="210">
        <v>0</v>
      </c>
      <c r="E12" s="211"/>
      <c r="F12" s="212">
        <f>+C12*D12</f>
        <v>0</v>
      </c>
    </row>
    <row r="13" spans="1:14" x14ac:dyDescent="0.25">
      <c r="B13" s="203" t="s">
        <v>84</v>
      </c>
      <c r="C13" s="210">
        <v>0</v>
      </c>
      <c r="D13" s="210">
        <v>0</v>
      </c>
      <c r="E13" s="211"/>
      <c r="F13" s="212">
        <f t="shared" ref="F13" si="0">+C13*D13</f>
        <v>0</v>
      </c>
    </row>
    <row r="14" spans="1:14" x14ac:dyDescent="0.25">
      <c r="B14" s="203" t="s">
        <v>85</v>
      </c>
      <c r="C14" s="210">
        <v>0</v>
      </c>
      <c r="D14" s="210">
        <v>0</v>
      </c>
      <c r="E14" s="210">
        <v>0</v>
      </c>
      <c r="F14" s="212">
        <f>+C14*D14*E14</f>
        <v>0</v>
      </c>
    </row>
    <row r="15" spans="1:14" x14ac:dyDescent="0.25">
      <c r="B15" s="203" t="s">
        <v>86</v>
      </c>
      <c r="C15" s="210">
        <v>0</v>
      </c>
      <c r="D15" s="210">
        <v>0</v>
      </c>
      <c r="E15" s="210">
        <v>0</v>
      </c>
      <c r="F15" s="212">
        <f>+C15*D15*E15</f>
        <v>0</v>
      </c>
    </row>
    <row r="16" spans="1:14" x14ac:dyDescent="0.25">
      <c r="B16" s="203" t="s">
        <v>87</v>
      </c>
      <c r="C16" s="210">
        <v>0</v>
      </c>
      <c r="D16" s="211"/>
      <c r="E16" s="210">
        <v>0</v>
      </c>
      <c r="F16" s="212">
        <f>+C16*E16</f>
        <v>0</v>
      </c>
    </row>
    <row r="17" spans="1:6" ht="30" x14ac:dyDescent="0.25">
      <c r="B17" s="208" t="s">
        <v>88</v>
      </c>
      <c r="C17" s="210">
        <v>0</v>
      </c>
      <c r="D17" s="211"/>
      <c r="E17" s="210">
        <v>0</v>
      </c>
      <c r="F17" s="212">
        <f>+C17*E17</f>
        <v>0</v>
      </c>
    </row>
    <row r="18" spans="1:6" x14ac:dyDescent="0.25">
      <c r="B18" s="203" t="s">
        <v>89</v>
      </c>
      <c r="C18" s="210">
        <v>0</v>
      </c>
      <c r="D18" s="210">
        <v>0</v>
      </c>
      <c r="E18" s="211"/>
      <c r="F18" s="212">
        <f>+C18*D18</f>
        <v>0</v>
      </c>
    </row>
    <row r="19" spans="1:6" ht="16.5" thickBot="1" x14ac:dyDescent="0.3">
      <c r="B19" s="209" t="s">
        <v>90</v>
      </c>
      <c r="C19" s="213"/>
      <c r="D19" s="213"/>
      <c r="E19" s="213"/>
      <c r="F19" s="214">
        <f>SUM(F12:F18)</f>
        <v>0</v>
      </c>
    </row>
    <row r="20" spans="1:6" ht="15.75" thickBot="1" x14ac:dyDescent="0.3"/>
    <row r="21" spans="1:6" ht="18.75" x14ac:dyDescent="0.3">
      <c r="A21" s="202">
        <v>2</v>
      </c>
      <c r="B21" s="308" t="s">
        <v>91</v>
      </c>
      <c r="C21" s="309"/>
      <c r="D21" s="309"/>
      <c r="E21" s="309"/>
      <c r="F21" s="310"/>
    </row>
    <row r="22" spans="1:6" x14ac:dyDescent="0.25">
      <c r="B22" s="203" t="s">
        <v>72</v>
      </c>
      <c r="C22" s="304" t="s">
        <v>73</v>
      </c>
      <c r="D22" s="304"/>
      <c r="E22" s="304"/>
      <c r="F22" s="305"/>
    </row>
    <row r="23" spans="1:6" ht="30" x14ac:dyDescent="0.25">
      <c r="B23" s="204" t="s">
        <v>74</v>
      </c>
      <c r="C23" s="304">
        <v>0</v>
      </c>
      <c r="D23" s="304"/>
      <c r="E23" s="304"/>
      <c r="F23" s="305"/>
    </row>
    <row r="24" spans="1:6" x14ac:dyDescent="0.25">
      <c r="B24" s="203" t="s">
        <v>75</v>
      </c>
      <c r="C24" s="304" t="s">
        <v>76</v>
      </c>
      <c r="D24" s="304"/>
      <c r="E24" s="304"/>
      <c r="F24" s="305"/>
    </row>
    <row r="25" spans="1:6" x14ac:dyDescent="0.25">
      <c r="B25" s="203" t="s">
        <v>77</v>
      </c>
      <c r="C25" s="304">
        <v>0</v>
      </c>
      <c r="D25" s="304"/>
      <c r="E25" s="304"/>
      <c r="F25" s="305"/>
    </row>
    <row r="26" spans="1:6" x14ac:dyDescent="0.25">
      <c r="B26" s="203" t="s">
        <v>78</v>
      </c>
      <c r="C26" s="304">
        <v>0</v>
      </c>
      <c r="D26" s="304"/>
      <c r="E26" s="304"/>
      <c r="F26" s="305"/>
    </row>
    <row r="27" spans="1:6" ht="30" x14ac:dyDescent="0.25">
      <c r="B27" s="203"/>
      <c r="C27" s="205" t="s">
        <v>79</v>
      </c>
      <c r="D27" s="206" t="s">
        <v>80</v>
      </c>
      <c r="E27" s="205" t="s">
        <v>81</v>
      </c>
      <c r="F27" s="207" t="s">
        <v>82</v>
      </c>
    </row>
    <row r="28" spans="1:6" x14ac:dyDescent="0.25">
      <c r="B28" s="203" t="s">
        <v>83</v>
      </c>
      <c r="C28" s="210">
        <v>0</v>
      </c>
      <c r="D28" s="210">
        <v>0</v>
      </c>
      <c r="E28" s="211"/>
      <c r="F28" s="212">
        <f>+C28*D28</f>
        <v>0</v>
      </c>
    </row>
    <row r="29" spans="1:6" x14ac:dyDescent="0.25">
      <c r="B29" s="203" t="s">
        <v>84</v>
      </c>
      <c r="C29" s="210">
        <v>0</v>
      </c>
      <c r="D29" s="210">
        <v>0</v>
      </c>
      <c r="E29" s="211"/>
      <c r="F29" s="212">
        <f t="shared" ref="F29" si="1">+C29*D29</f>
        <v>0</v>
      </c>
    </row>
    <row r="30" spans="1:6" x14ac:dyDescent="0.25">
      <c r="B30" s="203" t="s">
        <v>85</v>
      </c>
      <c r="C30" s="210">
        <v>0</v>
      </c>
      <c r="D30" s="210">
        <v>0</v>
      </c>
      <c r="E30" s="210">
        <v>0</v>
      </c>
      <c r="F30" s="212">
        <f>+C30*D30*E30</f>
        <v>0</v>
      </c>
    </row>
    <row r="31" spans="1:6" x14ac:dyDescent="0.25">
      <c r="B31" s="203" t="s">
        <v>86</v>
      </c>
      <c r="C31" s="210">
        <v>0</v>
      </c>
      <c r="D31" s="210">
        <v>0</v>
      </c>
      <c r="E31" s="210">
        <v>0</v>
      </c>
      <c r="F31" s="212">
        <f>+C31*D31*E31</f>
        <v>0</v>
      </c>
    </row>
    <row r="32" spans="1:6" x14ac:dyDescent="0.25">
      <c r="B32" s="203" t="s">
        <v>87</v>
      </c>
      <c r="C32" s="210">
        <v>0</v>
      </c>
      <c r="D32" s="211"/>
      <c r="E32" s="210">
        <v>0</v>
      </c>
      <c r="F32" s="212">
        <f>+C32*E32</f>
        <v>0</v>
      </c>
    </row>
    <row r="33" spans="1:6" ht="30" x14ac:dyDescent="0.25">
      <c r="B33" s="208" t="s">
        <v>88</v>
      </c>
      <c r="C33" s="210">
        <v>0</v>
      </c>
      <c r="D33" s="211"/>
      <c r="E33" s="210">
        <v>0</v>
      </c>
      <c r="F33" s="212">
        <f>+C33*E33</f>
        <v>0</v>
      </c>
    </row>
    <row r="34" spans="1:6" x14ac:dyDescent="0.25">
      <c r="B34" s="203" t="s">
        <v>89</v>
      </c>
      <c r="C34" s="210">
        <v>0</v>
      </c>
      <c r="D34" s="210">
        <v>0</v>
      </c>
      <c r="E34" s="211"/>
      <c r="F34" s="212">
        <f>+C34*D34</f>
        <v>0</v>
      </c>
    </row>
    <row r="35" spans="1:6" ht="16.5" thickBot="1" x14ac:dyDescent="0.3">
      <c r="B35" s="209" t="s">
        <v>90</v>
      </c>
      <c r="C35" s="213"/>
      <c r="D35" s="213"/>
      <c r="E35" s="213"/>
      <c r="F35" s="214">
        <f>SUM(F28:F34)</f>
        <v>0</v>
      </c>
    </row>
    <row r="36" spans="1:6" ht="15.75" thickBot="1" x14ac:dyDescent="0.3"/>
    <row r="37" spans="1:6" ht="18.75" x14ac:dyDescent="0.3">
      <c r="A37" s="202">
        <v>3</v>
      </c>
      <c r="B37" s="308" t="s">
        <v>92</v>
      </c>
      <c r="C37" s="309"/>
      <c r="D37" s="309"/>
      <c r="E37" s="309"/>
      <c r="F37" s="310"/>
    </row>
    <row r="38" spans="1:6" x14ac:dyDescent="0.25">
      <c r="B38" s="203" t="s">
        <v>72</v>
      </c>
      <c r="C38" s="304" t="s">
        <v>73</v>
      </c>
      <c r="D38" s="304"/>
      <c r="E38" s="304"/>
      <c r="F38" s="305"/>
    </row>
    <row r="39" spans="1:6" ht="30" x14ac:dyDescent="0.25">
      <c r="B39" s="204" t="s">
        <v>74</v>
      </c>
      <c r="C39" s="304">
        <v>0</v>
      </c>
      <c r="D39" s="304"/>
      <c r="E39" s="304"/>
      <c r="F39" s="305"/>
    </row>
    <row r="40" spans="1:6" x14ac:dyDescent="0.25">
      <c r="B40" s="203" t="s">
        <v>75</v>
      </c>
      <c r="C40" s="304" t="s">
        <v>76</v>
      </c>
      <c r="D40" s="304"/>
      <c r="E40" s="304"/>
      <c r="F40" s="305"/>
    </row>
    <row r="41" spans="1:6" x14ac:dyDescent="0.25">
      <c r="B41" s="203" t="s">
        <v>77</v>
      </c>
      <c r="C41" s="304">
        <v>90</v>
      </c>
      <c r="D41" s="304"/>
      <c r="E41" s="304"/>
      <c r="F41" s="305"/>
    </row>
    <row r="42" spans="1:6" x14ac:dyDescent="0.25">
      <c r="B42" s="203" t="s">
        <v>78</v>
      </c>
      <c r="C42" s="304">
        <v>60</v>
      </c>
      <c r="D42" s="304"/>
      <c r="E42" s="304"/>
      <c r="F42" s="305"/>
    </row>
    <row r="43" spans="1:6" ht="30" x14ac:dyDescent="0.25">
      <c r="B43" s="203"/>
      <c r="C43" s="205" t="s">
        <v>79</v>
      </c>
      <c r="D43" s="206" t="s">
        <v>80</v>
      </c>
      <c r="E43" s="205" t="s">
        <v>81</v>
      </c>
      <c r="F43" s="207" t="s">
        <v>82</v>
      </c>
    </row>
    <row r="44" spans="1:6" x14ac:dyDescent="0.25">
      <c r="B44" s="203" t="s">
        <v>83</v>
      </c>
      <c r="C44" s="210">
        <v>0</v>
      </c>
      <c r="D44" s="210">
        <v>0</v>
      </c>
      <c r="E44" s="211"/>
      <c r="F44" s="212">
        <f>+C44*D44</f>
        <v>0</v>
      </c>
    </row>
    <row r="45" spans="1:6" x14ac:dyDescent="0.25">
      <c r="B45" s="203" t="s">
        <v>84</v>
      </c>
      <c r="C45" s="210">
        <v>0</v>
      </c>
      <c r="D45" s="210">
        <v>0</v>
      </c>
      <c r="E45" s="211"/>
      <c r="F45" s="212">
        <f t="shared" ref="F45" si="2">+C45*D45</f>
        <v>0</v>
      </c>
    </row>
    <row r="46" spans="1:6" x14ac:dyDescent="0.25">
      <c r="B46" s="203" t="s">
        <v>85</v>
      </c>
      <c r="C46" s="210">
        <v>0</v>
      </c>
      <c r="D46" s="210">
        <v>0</v>
      </c>
      <c r="E46" s="210">
        <v>0</v>
      </c>
      <c r="F46" s="212">
        <f>+C46*D46*E46</f>
        <v>0</v>
      </c>
    </row>
    <row r="47" spans="1:6" x14ac:dyDescent="0.25">
      <c r="B47" s="203" t="s">
        <v>86</v>
      </c>
      <c r="C47" s="210">
        <v>0</v>
      </c>
      <c r="D47" s="210">
        <v>0</v>
      </c>
      <c r="E47" s="210">
        <v>0</v>
      </c>
      <c r="F47" s="212">
        <f>+C47*D47*E47</f>
        <v>0</v>
      </c>
    </row>
    <row r="48" spans="1:6" x14ac:dyDescent="0.25">
      <c r="B48" s="203" t="s">
        <v>87</v>
      </c>
      <c r="C48" s="210">
        <v>0</v>
      </c>
      <c r="D48" s="211"/>
      <c r="E48" s="210">
        <v>0</v>
      </c>
      <c r="F48" s="212">
        <f>+C48*E48</f>
        <v>0</v>
      </c>
    </row>
    <row r="49" spans="1:6" ht="30" x14ac:dyDescent="0.25">
      <c r="B49" s="208" t="s">
        <v>88</v>
      </c>
      <c r="C49" s="210">
        <v>0</v>
      </c>
      <c r="D49" s="211"/>
      <c r="E49" s="210">
        <v>0</v>
      </c>
      <c r="F49" s="212">
        <f>+C49*E49</f>
        <v>0</v>
      </c>
    </row>
    <row r="50" spans="1:6" x14ac:dyDescent="0.25">
      <c r="B50" s="203" t="s">
        <v>89</v>
      </c>
      <c r="C50" s="210">
        <v>0</v>
      </c>
      <c r="D50" s="210">
        <v>0</v>
      </c>
      <c r="E50" s="211"/>
      <c r="F50" s="212">
        <f>+C50*D50</f>
        <v>0</v>
      </c>
    </row>
    <row r="51" spans="1:6" ht="16.5" thickBot="1" x14ac:dyDescent="0.3">
      <c r="B51" s="209" t="s">
        <v>90</v>
      </c>
      <c r="C51" s="213"/>
      <c r="D51" s="213"/>
      <c r="E51" s="213"/>
      <c r="F51" s="214">
        <f>SUM(F44:F50)</f>
        <v>0</v>
      </c>
    </row>
    <row r="52" spans="1:6" ht="15.75" thickBot="1" x14ac:dyDescent="0.3"/>
    <row r="53" spans="1:6" ht="18.75" x14ac:dyDescent="0.3">
      <c r="A53" s="202">
        <v>4</v>
      </c>
      <c r="B53" s="308" t="s">
        <v>93</v>
      </c>
      <c r="C53" s="309"/>
      <c r="D53" s="309"/>
      <c r="E53" s="309"/>
      <c r="F53" s="310"/>
    </row>
    <row r="54" spans="1:6" x14ac:dyDescent="0.25">
      <c r="B54" s="203" t="s">
        <v>72</v>
      </c>
      <c r="C54" s="304" t="s">
        <v>73</v>
      </c>
      <c r="D54" s="304"/>
      <c r="E54" s="304"/>
      <c r="F54" s="305"/>
    </row>
    <row r="55" spans="1:6" ht="30" x14ac:dyDescent="0.25">
      <c r="B55" s="204" t="s">
        <v>74</v>
      </c>
      <c r="C55" s="304">
        <v>0</v>
      </c>
      <c r="D55" s="304"/>
      <c r="E55" s="304"/>
      <c r="F55" s="305"/>
    </row>
    <row r="56" spans="1:6" x14ac:dyDescent="0.25">
      <c r="B56" s="203" t="s">
        <v>75</v>
      </c>
      <c r="C56" s="304" t="s">
        <v>76</v>
      </c>
      <c r="D56" s="304"/>
      <c r="E56" s="304"/>
      <c r="F56" s="305"/>
    </row>
    <row r="57" spans="1:6" x14ac:dyDescent="0.25">
      <c r="B57" s="203" t="s">
        <v>77</v>
      </c>
      <c r="C57" s="304">
        <v>0</v>
      </c>
      <c r="D57" s="304"/>
      <c r="E57" s="304"/>
      <c r="F57" s="305"/>
    </row>
    <row r="58" spans="1:6" x14ac:dyDescent="0.25">
      <c r="B58" s="203" t="s">
        <v>78</v>
      </c>
      <c r="C58" s="304">
        <v>0</v>
      </c>
      <c r="D58" s="304"/>
      <c r="E58" s="304"/>
      <c r="F58" s="305"/>
    </row>
    <row r="59" spans="1:6" ht="30" x14ac:dyDescent="0.25">
      <c r="B59" s="203"/>
      <c r="C59" s="205" t="s">
        <v>79</v>
      </c>
      <c r="D59" s="206" t="s">
        <v>80</v>
      </c>
      <c r="E59" s="205" t="s">
        <v>81</v>
      </c>
      <c r="F59" s="207" t="s">
        <v>82</v>
      </c>
    </row>
    <row r="60" spans="1:6" x14ac:dyDescent="0.25">
      <c r="B60" s="203" t="s">
        <v>83</v>
      </c>
      <c r="C60" s="210">
        <v>0</v>
      </c>
      <c r="D60" s="210">
        <v>0</v>
      </c>
      <c r="E60" s="211"/>
      <c r="F60" s="212">
        <f>+C60*D60</f>
        <v>0</v>
      </c>
    </row>
    <row r="61" spans="1:6" x14ac:dyDescent="0.25">
      <c r="B61" s="203" t="s">
        <v>84</v>
      </c>
      <c r="C61" s="210">
        <v>0</v>
      </c>
      <c r="D61" s="210">
        <v>0</v>
      </c>
      <c r="E61" s="211"/>
      <c r="F61" s="212">
        <f t="shared" ref="F61" si="3">+C61*D61</f>
        <v>0</v>
      </c>
    </row>
    <row r="62" spans="1:6" x14ac:dyDescent="0.25">
      <c r="B62" s="203" t="s">
        <v>85</v>
      </c>
      <c r="C62" s="210">
        <v>0</v>
      </c>
      <c r="D62" s="210">
        <v>0</v>
      </c>
      <c r="E62" s="210">
        <v>0</v>
      </c>
      <c r="F62" s="212">
        <f>+C62*D62*E62</f>
        <v>0</v>
      </c>
    </row>
    <row r="63" spans="1:6" x14ac:dyDescent="0.25">
      <c r="B63" s="203" t="s">
        <v>86</v>
      </c>
      <c r="C63" s="210">
        <v>0</v>
      </c>
      <c r="D63" s="210">
        <v>0</v>
      </c>
      <c r="E63" s="210">
        <v>0</v>
      </c>
      <c r="F63" s="212">
        <f>+C63*D63*E63</f>
        <v>0</v>
      </c>
    </row>
    <row r="64" spans="1:6" x14ac:dyDescent="0.25">
      <c r="B64" s="203" t="s">
        <v>87</v>
      </c>
      <c r="C64" s="210">
        <v>0</v>
      </c>
      <c r="D64" s="211"/>
      <c r="E64" s="210">
        <v>0</v>
      </c>
      <c r="F64" s="212">
        <f>+C64*E64</f>
        <v>0</v>
      </c>
    </row>
    <row r="65" spans="1:6" ht="30" x14ac:dyDescent="0.25">
      <c r="B65" s="208" t="s">
        <v>88</v>
      </c>
      <c r="C65" s="210">
        <v>0</v>
      </c>
      <c r="D65" s="211"/>
      <c r="E65" s="210">
        <v>0</v>
      </c>
      <c r="F65" s="212">
        <f>+C65*E65</f>
        <v>0</v>
      </c>
    </row>
    <row r="66" spans="1:6" x14ac:dyDescent="0.25">
      <c r="B66" s="203" t="s">
        <v>89</v>
      </c>
      <c r="C66" s="210">
        <v>0</v>
      </c>
      <c r="D66" s="210">
        <v>0</v>
      </c>
      <c r="E66" s="211"/>
      <c r="F66" s="212">
        <f>+C66*D66</f>
        <v>0</v>
      </c>
    </row>
    <row r="67" spans="1:6" ht="16.5" thickBot="1" x14ac:dyDescent="0.3">
      <c r="B67" s="209" t="s">
        <v>90</v>
      </c>
      <c r="C67" s="213"/>
      <c r="D67" s="213"/>
      <c r="E67" s="213"/>
      <c r="F67" s="214">
        <f>SUM(F60:F66)</f>
        <v>0</v>
      </c>
    </row>
    <row r="68" spans="1:6" ht="15.75" thickBot="1" x14ac:dyDescent="0.3"/>
    <row r="69" spans="1:6" ht="18.75" x14ac:dyDescent="0.3">
      <c r="A69" s="202">
        <v>5</v>
      </c>
      <c r="B69" s="308" t="s">
        <v>94</v>
      </c>
      <c r="C69" s="309"/>
      <c r="D69" s="309"/>
      <c r="E69" s="309"/>
      <c r="F69" s="310"/>
    </row>
    <row r="70" spans="1:6" x14ac:dyDescent="0.25">
      <c r="B70" s="203" t="s">
        <v>72</v>
      </c>
      <c r="C70" s="304" t="s">
        <v>73</v>
      </c>
      <c r="D70" s="304"/>
      <c r="E70" s="304"/>
      <c r="F70" s="305"/>
    </row>
    <row r="71" spans="1:6" ht="30" x14ac:dyDescent="0.25">
      <c r="B71" s="204" t="s">
        <v>74</v>
      </c>
      <c r="C71" s="304">
        <v>0</v>
      </c>
      <c r="D71" s="304"/>
      <c r="E71" s="304"/>
      <c r="F71" s="305"/>
    </row>
    <row r="72" spans="1:6" x14ac:dyDescent="0.25">
      <c r="B72" s="203" t="s">
        <v>75</v>
      </c>
      <c r="C72" s="304" t="s">
        <v>76</v>
      </c>
      <c r="D72" s="304"/>
      <c r="E72" s="304"/>
      <c r="F72" s="305"/>
    </row>
    <row r="73" spans="1:6" x14ac:dyDescent="0.25">
      <c r="B73" s="203" t="s">
        <v>77</v>
      </c>
      <c r="C73" s="304">
        <v>0</v>
      </c>
      <c r="D73" s="304"/>
      <c r="E73" s="304"/>
      <c r="F73" s="305"/>
    </row>
    <row r="74" spans="1:6" x14ac:dyDescent="0.25">
      <c r="B74" s="203" t="s">
        <v>78</v>
      </c>
      <c r="C74" s="304">
        <v>0</v>
      </c>
      <c r="D74" s="304"/>
      <c r="E74" s="304"/>
      <c r="F74" s="305"/>
    </row>
    <row r="75" spans="1:6" ht="30" x14ac:dyDescent="0.25">
      <c r="B75" s="203"/>
      <c r="C75" s="205" t="s">
        <v>79</v>
      </c>
      <c r="D75" s="206" t="s">
        <v>80</v>
      </c>
      <c r="E75" s="205" t="s">
        <v>81</v>
      </c>
      <c r="F75" s="207" t="s">
        <v>82</v>
      </c>
    </row>
    <row r="76" spans="1:6" x14ac:dyDescent="0.25">
      <c r="B76" s="203" t="s">
        <v>83</v>
      </c>
      <c r="C76" s="210">
        <v>0</v>
      </c>
      <c r="D76" s="210">
        <v>0</v>
      </c>
      <c r="E76" s="211"/>
      <c r="F76" s="212">
        <f>+C76*D76</f>
        <v>0</v>
      </c>
    </row>
    <row r="77" spans="1:6" x14ac:dyDescent="0.25">
      <c r="B77" s="203" t="s">
        <v>84</v>
      </c>
      <c r="C77" s="210">
        <v>0</v>
      </c>
      <c r="D77" s="210">
        <v>0</v>
      </c>
      <c r="E77" s="211"/>
      <c r="F77" s="212">
        <f t="shared" ref="F77" si="4">+C77*D77</f>
        <v>0</v>
      </c>
    </row>
    <row r="78" spans="1:6" x14ac:dyDescent="0.25">
      <c r="B78" s="203" t="s">
        <v>85</v>
      </c>
      <c r="C78" s="210">
        <v>0</v>
      </c>
      <c r="D78" s="210">
        <v>0</v>
      </c>
      <c r="E78" s="210">
        <v>0</v>
      </c>
      <c r="F78" s="212">
        <f>+C78*D78*E78</f>
        <v>0</v>
      </c>
    </row>
    <row r="79" spans="1:6" x14ac:dyDescent="0.25">
      <c r="B79" s="203" t="s">
        <v>86</v>
      </c>
      <c r="C79" s="210">
        <v>0</v>
      </c>
      <c r="D79" s="210">
        <v>0</v>
      </c>
      <c r="E79" s="210">
        <v>0</v>
      </c>
      <c r="F79" s="212">
        <f>+C79*D79*E79</f>
        <v>0</v>
      </c>
    </row>
    <row r="80" spans="1:6" x14ac:dyDescent="0.25">
      <c r="B80" s="203" t="s">
        <v>87</v>
      </c>
      <c r="C80" s="210">
        <v>0</v>
      </c>
      <c r="D80" s="211"/>
      <c r="E80" s="210">
        <v>0</v>
      </c>
      <c r="F80" s="212">
        <f>+C80*E80</f>
        <v>0</v>
      </c>
    </row>
    <row r="81" spans="2:6" ht="30" x14ac:dyDescent="0.25">
      <c r="B81" s="208" t="s">
        <v>88</v>
      </c>
      <c r="C81" s="210">
        <v>0</v>
      </c>
      <c r="D81" s="211"/>
      <c r="E81" s="210">
        <v>0</v>
      </c>
      <c r="F81" s="212">
        <f>+C81*E81</f>
        <v>0</v>
      </c>
    </row>
    <row r="82" spans="2:6" x14ac:dyDescent="0.25">
      <c r="B82" s="203" t="s">
        <v>89</v>
      </c>
      <c r="C82" s="210">
        <v>0</v>
      </c>
      <c r="D82" s="210">
        <v>0</v>
      </c>
      <c r="E82" s="211"/>
      <c r="F82" s="212">
        <f>+C82*D82</f>
        <v>0</v>
      </c>
    </row>
    <row r="83" spans="2:6" ht="16.5" thickBot="1" x14ac:dyDescent="0.3">
      <c r="B83" s="209" t="s">
        <v>90</v>
      </c>
      <c r="C83" s="213"/>
      <c r="D83" s="213"/>
      <c r="E83" s="213"/>
      <c r="F83" s="214">
        <f>SUM(F76:F82)</f>
        <v>0</v>
      </c>
    </row>
  </sheetData>
  <mergeCells count="32">
    <mergeCell ref="C73:F73"/>
    <mergeCell ref="C74:F74"/>
    <mergeCell ref="C57:F57"/>
    <mergeCell ref="C58:F58"/>
    <mergeCell ref="B69:F69"/>
    <mergeCell ref="C70:F70"/>
    <mergeCell ref="C71:F71"/>
    <mergeCell ref="C72:F72"/>
    <mergeCell ref="C56:F56"/>
    <mergeCell ref="C25:F25"/>
    <mergeCell ref="C26:F26"/>
    <mergeCell ref="B37:F37"/>
    <mergeCell ref="C38:F38"/>
    <mergeCell ref="C39:F39"/>
    <mergeCell ref="C40:F40"/>
    <mergeCell ref="C41:F41"/>
    <mergeCell ref="C42:F42"/>
    <mergeCell ref="B53:F53"/>
    <mergeCell ref="C54:F54"/>
    <mergeCell ref="C55:F55"/>
    <mergeCell ref="C24:F24"/>
    <mergeCell ref="A1:F1"/>
    <mergeCell ref="A2:G2"/>
    <mergeCell ref="B5:F5"/>
    <mergeCell ref="C6:F6"/>
    <mergeCell ref="C7:F7"/>
    <mergeCell ref="C8:F8"/>
    <mergeCell ref="C9:F9"/>
    <mergeCell ref="C10:F10"/>
    <mergeCell ref="B21:F21"/>
    <mergeCell ref="C22:F22"/>
    <mergeCell ref="C23:F23"/>
  </mergeCells>
  <printOptions horizontalCentered="1"/>
  <pageMargins left="0.7" right="0.7" top="0.75" bottom="0.75" header="0.3" footer="0.3"/>
  <rowBreaks count="2" manualBreakCount="2">
    <brk id="35" max="6" man="1"/>
    <brk id="67" max="6" man="1"/>
  </rowBreaks>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 Budget - Сводный бюджет</vt:lpstr>
      <vt:lpstr>Detailed Budget - Детальный бюд</vt:lpstr>
      <vt:lpstr>Activities - Мероприятия</vt:lpstr>
      <vt:lpstr>'Activities - Мероприятия'!Print_Area</vt:lpstr>
      <vt:lpstr>'Detailed Budget - Детальный бюд'!Print_Area</vt:lpstr>
      <vt:lpstr>'Summary Budget - Сводный бюджет'!Print_Area</vt:lpstr>
      <vt:lpstr>'Activities - Мероприятия'!Print_Titles</vt:lpstr>
    </vt:vector>
  </TitlesOfParts>
  <Company>FHI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IDewulf</dc:creator>
  <cp:lastModifiedBy>Silas Goldfrank</cp:lastModifiedBy>
  <cp:lastPrinted>2016-04-20T18:44:38Z</cp:lastPrinted>
  <dcterms:created xsi:type="dcterms:W3CDTF">2002-11-11T20:30:30Z</dcterms:created>
  <dcterms:modified xsi:type="dcterms:W3CDTF">2020-03-31T17:49:10Z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105000.000000000</vt:lpwstr>
  </property>
  <property fmtid="{D5CDD505-2E9C-101B-9397-08002B2CF9AE}" pid="3" name="Document Type">
    <vt:lpwstr>FMM Manual</vt:lpwstr>
  </property>
  <property fmtid="{D5CDD505-2E9C-101B-9397-08002B2CF9AE}" pid="4" name="Topic Areas">
    <vt:lpwstr>Subagreement Materials</vt:lpwstr>
  </property>
  <property fmtid="{D5CDD505-2E9C-101B-9397-08002B2CF9AE}" pid="5" name="Topic Area">
    <vt:lpwstr>Field Management Resources</vt:lpwstr>
  </property>
  <property fmtid="{D5CDD505-2E9C-101B-9397-08002B2CF9AE}" pid="6" name="Purpose">
    <vt:lpwstr>Action</vt:lpwstr>
  </property>
  <property fmtid="{D5CDD505-2E9C-101B-9397-08002B2CF9AE}" pid="7" name="Action Item">
    <vt:lpwstr/>
  </property>
  <property fmtid="{D5CDD505-2E9C-101B-9397-08002B2CF9AE}" pid="8" name="_AdHocReviewCycleID">
    <vt:i4>528912085</vt:i4>
  </property>
  <property fmtid="{D5CDD505-2E9C-101B-9397-08002B2CF9AE}" pid="9" name="_NewReviewCycle">
    <vt:lpwstr/>
  </property>
  <property fmtid="{D5CDD505-2E9C-101B-9397-08002B2CF9AE}" pid="10" name="_EmailSubject">
    <vt:lpwstr>Sub SFR Advance form on CMS site is auto populating</vt:lpwstr>
  </property>
  <property fmtid="{D5CDD505-2E9C-101B-9397-08002B2CF9AE}" pid="11" name="_AuthorEmail">
    <vt:lpwstr>JBell@fhi360.org</vt:lpwstr>
  </property>
  <property fmtid="{D5CDD505-2E9C-101B-9397-08002B2CF9AE}" pid="12" name="_AuthorEmailDisplayName">
    <vt:lpwstr>Janet Bell</vt:lpwstr>
  </property>
  <property fmtid="{D5CDD505-2E9C-101B-9397-08002B2CF9AE}" pid="13" name="_PreviousAdHocReviewCycleID">
    <vt:i4>-964415068</vt:i4>
  </property>
  <property fmtid="{D5CDD505-2E9C-101B-9397-08002B2CF9AE}" pid="14" name="ContentTypeId">
    <vt:lpwstr>0x0101002C1FAB3A9DC33845B8CDA305A4511BA2</vt:lpwstr>
  </property>
  <property fmtid="{D5CDD505-2E9C-101B-9397-08002B2CF9AE}" pid="15" name="_ReviewingToolsShownOnce">
    <vt:lpwstr/>
  </property>
</Properties>
</file>